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customProperty20.bin" ContentType="application/vnd.openxmlformats-officedocument.spreadsheetml.customProperty"/>
  <Override PartName="/xl/customProperty21.bin" ContentType="application/vnd.openxmlformats-officedocument.spreadsheetml.customProperty"/>
  <Override PartName="/xl/customProperty22.bin" ContentType="application/vnd.openxmlformats-officedocument.spreadsheetml.customProperty"/>
  <Override PartName="/xl/customProperty23.bin" ContentType="application/vnd.openxmlformats-officedocument.spreadsheetml.customProperty"/>
  <Override PartName="/xl/customProperty24.bin" ContentType="application/vnd.openxmlformats-officedocument.spreadsheetml.customProperty"/>
  <Override PartName="/xl/customProperty25.bin" ContentType="application/vnd.openxmlformats-officedocument.spreadsheetml.customProperty"/>
  <Override PartName="/xl/customProperty26.bin" ContentType="application/vnd.openxmlformats-officedocument.spreadsheetml.customProperty"/>
  <Override PartName="/xl/customProperty27.bin" ContentType="application/vnd.openxmlformats-officedocument.spreadsheetml.customProperty"/>
  <Override PartName="/xl/customProperty28.bin" ContentType="application/vnd.openxmlformats-officedocument.spreadsheetml.customProperty"/>
  <Override PartName="/xl/customProperty29.bin" ContentType="application/vnd.openxmlformats-officedocument.spreadsheetml.customProperty"/>
  <Override PartName="/xl/customProperty30.bin" ContentType="application/vnd.openxmlformats-officedocument.spreadsheetml.customProperty"/>
  <Override PartName="/xl/customProperty31.bin" ContentType="application/vnd.openxmlformats-officedocument.spreadsheetml.customProperty"/>
  <Override PartName="/xl/customProperty32.bin" ContentType="application/vnd.openxmlformats-officedocument.spreadsheetml.customProperty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50203 해외통계포털\3. 주요국속보성지표\1. 다운로드\11.28. 속보성지표 최신화\최신화\"/>
    </mc:Choice>
  </mc:AlternateContent>
  <xr:revisionPtr revIDLastSave="0" documentId="13_ncr:1_{F9228751-C7BB-4382-B5A9-DE960C00047E}" xr6:coauthVersionLast="47" xr6:coauthVersionMax="47" xr10:uidLastSave="{00000000-0000-0000-0000-000000000000}"/>
  <bookViews>
    <workbookView xWindow="29580" yWindow="555" windowWidth="27210" windowHeight="14655" tabRatio="833" xr2:uid="{E8609245-99B1-48C6-BE3F-2FB3E467E466}"/>
  </bookViews>
  <sheets>
    <sheet name="Table of Contents" sheetId="49" r:id="rId1"/>
    <sheet name="1" sheetId="2" r:id="rId2"/>
    <sheet name="2" sheetId="3" r:id="rId3"/>
    <sheet name="3" sheetId="5" r:id="rId4"/>
    <sheet name="4" sheetId="7" r:id="rId5"/>
    <sheet name="5" sheetId="9" r:id="rId6"/>
    <sheet name="6" sheetId="11" r:id="rId7"/>
    <sheet name="7" sheetId="12" r:id="rId8"/>
    <sheet name="8" sheetId="13" r:id="rId9"/>
    <sheet name="9" sheetId="15" r:id="rId10"/>
    <sheet name="10" sheetId="17" r:id="rId11"/>
    <sheet name="11" sheetId="19" r:id="rId12"/>
    <sheet name="12" sheetId="21" r:id="rId13"/>
    <sheet name="13" sheetId="23" r:id="rId14"/>
    <sheet name="14" sheetId="25" r:id="rId15"/>
    <sheet name="14a" sheetId="27" r:id="rId16"/>
    <sheet name="15" sheetId="29" r:id="rId17"/>
    <sheet name="16" sheetId="31" r:id="rId18"/>
    <sheet name="16a" sheetId="32" r:id="rId19"/>
    <sheet name="17" sheetId="34" r:id="rId20"/>
    <sheet name="17a" sheetId="36" r:id="rId21"/>
    <sheet name="18" sheetId="37" r:id="rId22"/>
    <sheet name="19" sheetId="39" r:id="rId23"/>
    <sheet name="20" sheetId="40" r:id="rId24"/>
    <sheet name="20a" sheetId="41" r:id="rId25"/>
    <sheet name="20b" sheetId="42" r:id="rId26"/>
    <sheet name="Supp1" sheetId="43" r:id="rId27"/>
    <sheet name="Supp2" sheetId="44" r:id="rId28"/>
    <sheet name="Supp2a" sheetId="45" r:id="rId29"/>
    <sheet name="Supp3" sheetId="46" r:id="rId30"/>
    <sheet name="Supp4" sheetId="47" r:id="rId31"/>
    <sheet name="Supp4a" sheetId="48" r:id="rId32"/>
  </sheets>
  <externalReferences>
    <externalReference r:id="rId33"/>
  </externalReferences>
  <definedNames>
    <definedName name="_xlnm.Print_Area" localSheetId="16">'15'!$A$1:$L$115</definedName>
    <definedName name="_xlnm.Print_Area" localSheetId="19">'17'!$A$1:$G$77</definedName>
    <definedName name="_xlnm.Print_Area" localSheetId="5">'5'!$A$1:$I$60</definedName>
    <definedName name="_xlnm.Print_Area" localSheetId="7">'7'!$A$1:$H$152</definedName>
    <definedName name="_xlnm.Print_Area" localSheetId="8">'8'!$A$1:$H$161</definedName>
    <definedName name="_xlnm.Print_Area" localSheetId="27">Supp2!$A$1:$K$83</definedName>
    <definedName name="_xlnm.Print_Area" localSheetId="28">Supp2a!$A$1:$J$83</definedName>
    <definedName name="_xlnm.Print_Area" localSheetId="30">Supp4!$A$1:$M$311</definedName>
    <definedName name="_xlnm.Print_Area" localSheetId="31">Supp4a!$A$1:$M$311</definedName>
    <definedName name="_xlnm.Print_Titles" localSheetId="16">'15'!$1:$11</definedName>
    <definedName name="_xlnm.Print_Titles" localSheetId="7">'7'!$1:$10</definedName>
    <definedName name="_xlnm.Print_Titles" localSheetId="8">'8'!$1:$10</definedName>
    <definedName name="_xlnm.Print_Titles" localSheetId="30">Supp4!$1:$11</definedName>
    <definedName name="_xlnm.Print_Titles" localSheetId="31">Supp4a!$1:$11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6" i="34" l="1"/>
  <c r="A3" i="34"/>
  <c r="J11" i="23" l="1"/>
  <c r="I11" i="23"/>
  <c r="H11" i="23"/>
  <c r="G11" i="23"/>
  <c r="F11" i="23"/>
  <c r="E11" i="23"/>
  <c r="E10" i="23"/>
  <c r="D10" i="23"/>
  <c r="C10" i="23"/>
  <c r="B10" i="23"/>
  <c r="A10" i="23"/>
  <c r="I11" i="21"/>
  <c r="H11" i="21"/>
  <c r="G11" i="21"/>
  <c r="F11" i="21"/>
  <c r="E11" i="21"/>
  <c r="D11" i="21"/>
  <c r="C11" i="21"/>
  <c r="B11" i="21"/>
  <c r="G10" i="21"/>
  <c r="D10" i="21"/>
  <c r="B10" i="21"/>
  <c r="A10" i="21"/>
  <c r="B11" i="13"/>
  <c r="B12" i="13"/>
  <c r="B13" i="13"/>
  <c r="B14" i="13"/>
  <c r="B15" i="13"/>
  <c r="B16" i="13"/>
  <c r="B17" i="13"/>
  <c r="B18" i="13"/>
  <c r="B19" i="13"/>
  <c r="B20" i="13"/>
  <c r="B21" i="13"/>
  <c r="B22" i="13"/>
  <c r="B23" i="13"/>
  <c r="B24" i="13"/>
  <c r="B25" i="13"/>
  <c r="B26" i="13"/>
  <c r="B27" i="13"/>
  <c r="B28" i="13"/>
  <c r="B29" i="13"/>
  <c r="B30" i="13"/>
  <c r="B31" i="13"/>
  <c r="B32" i="13"/>
  <c r="B33" i="13"/>
  <c r="B34" i="13"/>
  <c r="B35" i="13"/>
  <c r="B36" i="13"/>
  <c r="B37" i="13"/>
  <c r="B38" i="13"/>
  <c r="B39" i="13"/>
  <c r="B40" i="13"/>
  <c r="B41" i="13"/>
  <c r="B42" i="13"/>
  <c r="B43" i="13"/>
  <c r="B44" i="13"/>
  <c r="B45" i="13"/>
  <c r="B46" i="13"/>
  <c r="B47" i="13"/>
  <c r="B48" i="13"/>
  <c r="B49" i="13"/>
  <c r="B50" i="13"/>
  <c r="B51" i="13"/>
  <c r="B52" i="13"/>
  <c r="B53" i="13"/>
  <c r="B54" i="13"/>
  <c r="B55" i="13"/>
  <c r="B56" i="13"/>
  <c r="B57" i="13"/>
  <c r="B58" i="13"/>
  <c r="B59" i="13"/>
  <c r="B60" i="13"/>
  <c r="B61" i="13"/>
  <c r="B62" i="13"/>
  <c r="B63" i="13"/>
  <c r="B64" i="13"/>
  <c r="B65" i="13"/>
  <c r="B66" i="13"/>
  <c r="B67" i="13"/>
  <c r="B68" i="13"/>
  <c r="B69" i="13"/>
  <c r="B70" i="13"/>
  <c r="B71" i="13"/>
  <c r="B72" i="13"/>
  <c r="B73" i="13"/>
  <c r="B74" i="13"/>
  <c r="B75" i="13"/>
  <c r="B76" i="13"/>
  <c r="B77" i="13"/>
  <c r="B78" i="13"/>
  <c r="B79" i="13"/>
  <c r="B80" i="13"/>
  <c r="B81" i="13"/>
  <c r="B82" i="13"/>
  <c r="B83" i="13"/>
  <c r="B84" i="13"/>
  <c r="B85" i="13"/>
  <c r="B86" i="13"/>
  <c r="B87" i="13"/>
  <c r="B88" i="13"/>
  <c r="B89" i="13"/>
  <c r="B90" i="13"/>
  <c r="B91" i="13"/>
  <c r="B92" i="13"/>
  <c r="B93" i="13"/>
  <c r="B94" i="13"/>
  <c r="B95" i="13"/>
  <c r="B96" i="13"/>
  <c r="B97" i="13"/>
  <c r="B98" i="13"/>
  <c r="B99" i="13"/>
  <c r="B100" i="13"/>
  <c r="B101" i="13"/>
  <c r="B102" i="13"/>
  <c r="B103" i="13"/>
  <c r="B104" i="13"/>
  <c r="B105" i="13"/>
  <c r="B106" i="13"/>
  <c r="B107" i="13"/>
  <c r="B108" i="13"/>
  <c r="B109" i="13"/>
  <c r="B110" i="13"/>
  <c r="B111" i="13"/>
  <c r="B112" i="13"/>
  <c r="B113" i="13"/>
  <c r="B114" i="13"/>
  <c r="B115" i="13"/>
  <c r="B116" i="13"/>
  <c r="B117" i="13"/>
  <c r="B118" i="13"/>
  <c r="B119" i="13"/>
  <c r="B120" i="13"/>
  <c r="B121" i="13"/>
  <c r="B122" i="13"/>
  <c r="B123" i="13"/>
  <c r="B124" i="13"/>
  <c r="B125" i="13"/>
  <c r="B126" i="13"/>
  <c r="B127" i="13"/>
  <c r="B128" i="13"/>
  <c r="B129" i="13"/>
  <c r="B130" i="13"/>
  <c r="B131" i="13"/>
  <c r="B132" i="13"/>
  <c r="B133" i="13"/>
  <c r="B134" i="13"/>
  <c r="B135" i="13"/>
  <c r="B136" i="13"/>
  <c r="B137" i="13"/>
  <c r="B138" i="13"/>
  <c r="B139" i="13"/>
  <c r="B140" i="13"/>
  <c r="B141" i="13"/>
  <c r="B142" i="13"/>
  <c r="B143" i="13"/>
  <c r="B144" i="13"/>
  <c r="B145" i="13"/>
  <c r="B146" i="13"/>
  <c r="B147" i="13"/>
  <c r="B148" i="13"/>
  <c r="B149" i="13"/>
  <c r="B150" i="13"/>
  <c r="B151" i="13"/>
  <c r="B152" i="13"/>
  <c r="B153" i="13"/>
  <c r="B154" i="13"/>
  <c r="B155" i="13"/>
  <c r="B156" i="13"/>
  <c r="B11" i="12"/>
  <c r="B12" i="12"/>
  <c r="B13" i="12"/>
  <c r="B14" i="12"/>
  <c r="B15" i="12"/>
  <c r="B16" i="12"/>
  <c r="B17" i="12"/>
  <c r="B18" i="12"/>
  <c r="B19" i="12"/>
  <c r="B20" i="12"/>
  <c r="B21" i="12"/>
  <c r="B22" i="12"/>
  <c r="B23" i="12"/>
  <c r="B24" i="12"/>
  <c r="B25" i="12"/>
  <c r="B26" i="12"/>
  <c r="B27" i="12"/>
  <c r="B28" i="12"/>
  <c r="B29" i="12"/>
  <c r="B30" i="12"/>
  <c r="B31" i="12"/>
  <c r="B32" i="12"/>
  <c r="B33" i="12"/>
  <c r="B34" i="12"/>
  <c r="B35" i="12"/>
  <c r="B36" i="12"/>
  <c r="B37" i="12"/>
  <c r="B38" i="12"/>
  <c r="B39" i="12"/>
  <c r="B40" i="12"/>
  <c r="B41" i="12"/>
  <c r="B42" i="12"/>
  <c r="B43" i="12"/>
  <c r="B44" i="12"/>
  <c r="B45" i="12"/>
  <c r="B46" i="12"/>
  <c r="B47" i="12"/>
  <c r="B48" i="12"/>
  <c r="B49" i="12"/>
  <c r="B50" i="12"/>
  <c r="B51" i="12"/>
  <c r="B52" i="12"/>
  <c r="B53" i="12"/>
  <c r="B54" i="12"/>
  <c r="B55" i="12"/>
  <c r="B56" i="12"/>
  <c r="B57" i="12"/>
  <c r="B58" i="12"/>
  <c r="B59" i="12"/>
  <c r="B60" i="12"/>
  <c r="B61" i="12"/>
  <c r="B62" i="12"/>
  <c r="B63" i="12"/>
  <c r="B64" i="12"/>
  <c r="B65" i="12"/>
  <c r="B66" i="12"/>
  <c r="B67" i="12"/>
  <c r="B68" i="12"/>
  <c r="B69" i="12"/>
  <c r="B70" i="12"/>
  <c r="B71" i="12"/>
  <c r="B72" i="12"/>
  <c r="B73" i="12"/>
  <c r="B74" i="12"/>
  <c r="B75" i="12"/>
  <c r="B76" i="12"/>
  <c r="B77" i="12"/>
  <c r="B78" i="12"/>
  <c r="B79" i="12"/>
  <c r="B80" i="12"/>
  <c r="B81" i="12"/>
  <c r="B82" i="12"/>
  <c r="B83" i="12"/>
  <c r="B84" i="12"/>
  <c r="B85" i="12"/>
  <c r="B86" i="12"/>
  <c r="B87" i="12"/>
  <c r="B88" i="12"/>
  <c r="B89" i="12"/>
  <c r="B90" i="12"/>
  <c r="B91" i="12"/>
  <c r="B92" i="12"/>
  <c r="B93" i="12"/>
  <c r="B94" i="12"/>
  <c r="B95" i="12"/>
  <c r="B96" i="12"/>
  <c r="B97" i="12"/>
  <c r="B98" i="12"/>
  <c r="B99" i="12"/>
  <c r="B100" i="12"/>
  <c r="B101" i="12"/>
  <c r="B102" i="12"/>
  <c r="B103" i="12"/>
  <c r="B104" i="12"/>
  <c r="B105" i="12"/>
  <c r="B106" i="12"/>
  <c r="B107" i="12"/>
  <c r="B108" i="12"/>
  <c r="B109" i="12"/>
  <c r="B110" i="12"/>
  <c r="B111" i="12"/>
  <c r="B112" i="12"/>
  <c r="B113" i="12"/>
  <c r="B114" i="12"/>
  <c r="B115" i="12"/>
  <c r="B116" i="12"/>
  <c r="B117" i="12"/>
  <c r="B118" i="12"/>
  <c r="B119" i="12"/>
  <c r="B120" i="12"/>
  <c r="B121" i="12"/>
  <c r="B122" i="12"/>
  <c r="B123" i="12"/>
  <c r="B124" i="12"/>
  <c r="B125" i="12"/>
  <c r="B126" i="12"/>
  <c r="B127" i="12"/>
  <c r="B128" i="12"/>
  <c r="B129" i="12"/>
  <c r="B130" i="12"/>
  <c r="B131" i="12"/>
  <c r="B132" i="12"/>
  <c r="B133" i="12"/>
  <c r="B134" i="12"/>
  <c r="B135" i="12"/>
  <c r="B136" i="12"/>
  <c r="B137" i="12"/>
  <c r="B138" i="12"/>
  <c r="B139" i="12"/>
  <c r="B140" i="12"/>
  <c r="B141" i="12"/>
  <c r="B142" i="12"/>
  <c r="B143" i="12"/>
  <c r="B144" i="12"/>
  <c r="B145" i="12"/>
  <c r="B146" i="12"/>
  <c r="B147" i="12"/>
  <c r="M9" i="7"/>
  <c r="L9" i="7"/>
  <c r="K9" i="7"/>
  <c r="J9" i="7"/>
  <c r="I9" i="7"/>
  <c r="H9" i="7"/>
  <c r="G9" i="7"/>
  <c r="F9" i="7"/>
  <c r="E9" i="7"/>
  <c r="D9" i="7"/>
  <c r="C9" i="7"/>
  <c r="B9" i="7"/>
  <c r="A9" i="7"/>
  <c r="C68" i="49"/>
  <c r="C71" i="49"/>
  <c r="C65" i="49"/>
  <c r="C61" i="49"/>
  <c r="C51" i="49"/>
  <c r="C47" i="49"/>
  <c r="C45" i="49"/>
  <c r="C43" i="49"/>
  <c r="C41" i="49"/>
  <c r="C39" i="49"/>
  <c r="C37" i="49"/>
  <c r="C35" i="49"/>
  <c r="C33" i="49"/>
  <c r="C25" i="49"/>
  <c r="C23" i="49"/>
  <c r="C19" i="49"/>
  <c r="C17" i="49"/>
  <c r="C15" i="49"/>
  <c r="C13" i="49"/>
  <c r="C11" i="49"/>
  <c r="C9" i="49"/>
</calcChain>
</file>

<file path=xl/sharedStrings.xml><?xml version="1.0" encoding="utf-8"?>
<sst xmlns="http://schemas.openxmlformats.org/spreadsheetml/2006/main" count="5025" uniqueCount="1352">
  <si>
    <t>U.S. International Trade in Goods and Services</t>
  </si>
  <si>
    <t>August 2025</t>
  </si>
  <si>
    <t>List of News Release Exhibits</t>
  </si>
  <si>
    <t>Part A: Seasonally Adjusted (by Commodity/Service)</t>
  </si>
  <si>
    <r>
      <t>Exhibit 1</t>
    </r>
    <r>
      <rPr>
        <sz val="12"/>
        <rFont val="Arial"/>
        <family val="2"/>
      </rPr>
      <t xml:space="preserve">   </t>
    </r>
  </si>
  <si>
    <r>
      <t>Exhibit 2</t>
    </r>
    <r>
      <rPr>
        <sz val="12"/>
        <rFont val="Arial"/>
        <family val="2"/>
      </rPr>
      <t xml:space="preserve">   </t>
    </r>
  </si>
  <si>
    <t>U.S. International Trade in Goods and Services Three-Month Moving Averages</t>
  </si>
  <si>
    <t/>
  </si>
  <si>
    <r>
      <t>Exhibit 3</t>
    </r>
    <r>
      <rPr>
        <sz val="12"/>
        <rFont val="Arial"/>
        <family val="2"/>
      </rPr>
      <t xml:space="preserve">   </t>
    </r>
  </si>
  <si>
    <t>U.S. Exports of Services by Major Category</t>
  </si>
  <si>
    <r>
      <t>Exhibit 4</t>
    </r>
    <r>
      <rPr>
        <sz val="12"/>
        <rFont val="Arial"/>
        <family val="2"/>
      </rPr>
      <t xml:space="preserve">   </t>
    </r>
  </si>
  <si>
    <t>U.S. Imports of Services by Major Category</t>
  </si>
  <si>
    <r>
      <t xml:space="preserve">Exhibit 5 </t>
    </r>
    <r>
      <rPr>
        <sz val="12"/>
        <rFont val="Arial"/>
        <family val="2"/>
      </rPr>
      <t xml:space="preserve">  </t>
    </r>
  </si>
  <si>
    <t>U.S. Trade in Goods</t>
  </si>
  <si>
    <r>
      <t xml:space="preserve">Exhibit 6 </t>
    </r>
    <r>
      <rPr>
        <sz val="12"/>
        <rFont val="Arial"/>
        <family val="2"/>
      </rPr>
      <t xml:space="preserve">  </t>
    </r>
  </si>
  <si>
    <t>U.S. Trade in Goods by Principal End-Use Category</t>
  </si>
  <si>
    <r>
      <t xml:space="preserve">Exhibit 7  </t>
    </r>
    <r>
      <rPr>
        <sz val="12"/>
        <rFont val="Arial"/>
        <family val="2"/>
      </rPr>
      <t xml:space="preserve"> </t>
    </r>
  </si>
  <si>
    <t xml:space="preserve">U.S. Exports of Goods by End-Use Category and Commodity </t>
  </si>
  <si>
    <r>
      <t xml:space="preserve">Exhibit 8 </t>
    </r>
    <r>
      <rPr>
        <sz val="12"/>
        <rFont val="Arial"/>
        <family val="2"/>
      </rPr>
      <t xml:space="preserve">  </t>
    </r>
  </si>
  <si>
    <t>U.S. Imports of Goods by End-Use Category and Commodity</t>
  </si>
  <si>
    <r>
      <t>Exhibit 9</t>
    </r>
    <r>
      <rPr>
        <sz val="12"/>
        <rFont val="Arial"/>
        <family val="2"/>
      </rPr>
      <t xml:space="preserve">    </t>
    </r>
  </si>
  <si>
    <t>U.S. Trade in Petroleum and Non-Petroleum Products by End-Use</t>
  </si>
  <si>
    <r>
      <t>Exhibit 10</t>
    </r>
    <r>
      <rPr>
        <sz val="12"/>
        <rFont val="Arial"/>
        <family val="2"/>
      </rPr>
      <t xml:space="preserve">  </t>
    </r>
  </si>
  <si>
    <t>Real U.S. Trade in Goods by Principal End-Use Category--Chained (2017) Dollars</t>
  </si>
  <si>
    <t xml:space="preserve">                     </t>
  </si>
  <si>
    <r>
      <t>Exhibit 11</t>
    </r>
    <r>
      <rPr>
        <sz val="12"/>
        <rFont val="Arial"/>
        <family val="2"/>
      </rPr>
      <t xml:space="preserve">  </t>
    </r>
  </si>
  <si>
    <t>Real U.S. Trade in Petroleum and Non-Petroleum Products by End-Use--Chained (2017) Dollars</t>
  </si>
  <si>
    <t>Part B: Not Seasonally Adjusted</t>
  </si>
  <si>
    <r>
      <t>Exhibit 12</t>
    </r>
    <r>
      <rPr>
        <sz val="12"/>
        <rFont val="Arial"/>
        <family val="2"/>
      </rPr>
      <t xml:space="preserve">  </t>
    </r>
  </si>
  <si>
    <r>
      <t xml:space="preserve">Exhibit 13 </t>
    </r>
    <r>
      <rPr>
        <sz val="12"/>
        <rFont val="Arial"/>
        <family val="2"/>
      </rPr>
      <t xml:space="preserve">  </t>
    </r>
  </si>
  <si>
    <t>Exhibit 14</t>
  </si>
  <si>
    <t>U.S. Trade in Goods by Selected Countries and Areas: 2025</t>
  </si>
  <si>
    <r>
      <t>Exhibit 14a</t>
    </r>
    <r>
      <rPr>
        <sz val="12"/>
        <rFont val="Arial"/>
        <family val="2"/>
      </rPr>
      <t xml:space="preserve"> </t>
    </r>
  </si>
  <si>
    <t>U.S. Trade in Goods by Selected Countries and Areas: 2024</t>
  </si>
  <si>
    <r>
      <t xml:space="preserve">Exhibit 15 </t>
    </r>
    <r>
      <rPr>
        <sz val="12"/>
        <rFont val="Arial"/>
        <family val="2"/>
      </rPr>
      <t xml:space="preserve">  </t>
    </r>
  </si>
  <si>
    <t>U.S. Trade in Goods by Principal Commodities</t>
  </si>
  <si>
    <r>
      <t>Exhibit 16</t>
    </r>
    <r>
      <rPr>
        <sz val="12"/>
        <rFont val="Arial"/>
        <family val="2"/>
      </rPr>
      <t xml:space="preserve">   </t>
    </r>
  </si>
  <si>
    <t>U.S. Trade in Advanced Technology Products</t>
  </si>
  <si>
    <r>
      <t>Exhibit 16a</t>
    </r>
    <r>
      <rPr>
        <sz val="12"/>
        <rFont val="Arial"/>
        <family val="2"/>
      </rPr>
      <t xml:space="preserve"> </t>
    </r>
  </si>
  <si>
    <t>U.S. Trade in Advanced Technology Products by Technology Group and Selected Countries and Areas</t>
  </si>
  <si>
    <r>
      <t>Exhibit 17</t>
    </r>
    <r>
      <rPr>
        <sz val="12"/>
        <rFont val="Arial"/>
        <family val="2"/>
      </rPr>
      <t xml:space="preserve">   </t>
    </r>
  </si>
  <si>
    <t>U.S. Trade in Energy-Related Petroleum Products, Including Crude Oil</t>
  </si>
  <si>
    <t>Exhibit 17a</t>
  </si>
  <si>
    <t>U.S. Imports of Crude Oil by Selected Countries</t>
  </si>
  <si>
    <r>
      <t>Exhibit 18</t>
    </r>
    <r>
      <rPr>
        <sz val="12"/>
        <rFont val="Arial"/>
        <family val="2"/>
      </rPr>
      <t xml:space="preserve">   </t>
    </r>
  </si>
  <si>
    <t>U.S. Trade in Motor Vehicles and Parts by Selected Countries</t>
  </si>
  <si>
    <t>Part C: Seasonally Adjusted (by Geography)</t>
  </si>
  <si>
    <t>Exhibit 19</t>
  </si>
  <si>
    <t xml:space="preserve">U.S. Trade in Goods by Selected Countries and Areas--Census Basis </t>
  </si>
  <si>
    <t>Exhibit 20</t>
  </si>
  <si>
    <t>U.S. Trade in Goods and Services by Selected Countries and Areas--BOP Basis</t>
  </si>
  <si>
    <t>Exhibit 20a</t>
  </si>
  <si>
    <t>U.S. Trade in Goods by Selected Countries and Areas--BOP Basis</t>
  </si>
  <si>
    <t>Exhibit 20b</t>
  </si>
  <si>
    <t>U.S. Trade in Services by Selected Countries and Areas</t>
  </si>
  <si>
    <t>FT-900 Supplement</t>
  </si>
  <si>
    <t>Exports, Imports, and Balance of Goods by Selected NAICS-Based Product Code,</t>
  </si>
  <si>
    <t>Not Seasonally Adjusted: August 2025</t>
  </si>
  <si>
    <t>Origin of Movement of U.S. Exports of Goods by State by NAICS-Based Product Code Groupings,</t>
  </si>
  <si>
    <t>Not Seasonally Adjusted: 2025</t>
  </si>
  <si>
    <r>
      <t>Exhibit 2a</t>
    </r>
    <r>
      <rPr>
        <sz val="12"/>
        <rFont val="Arial"/>
        <family val="2"/>
      </rPr>
      <t xml:space="preserve">   </t>
    </r>
  </si>
  <si>
    <t>U.S. General Imports of Goods by State, State of Destination, by NAICS-Based Product Code Groupings,</t>
  </si>
  <si>
    <t>Exhibit 3</t>
  </si>
  <si>
    <t>Exports, Imports, and Balance of Goods</t>
  </si>
  <si>
    <t>Exhibit 4</t>
  </si>
  <si>
    <t>Exports, Imports, and Balance by Country and Area, Not Seasonally Adjusted: 2025</t>
  </si>
  <si>
    <t>Exhibit 4a</t>
  </si>
  <si>
    <t>Exports, Imports, and Balance by Country and Area, Not Seasonally Adjusted: 2024</t>
  </si>
  <si>
    <t xml:space="preserve"> </t>
  </si>
  <si>
    <t>Exhibit 1. U.S. International Trade in Goods and Services</t>
  </si>
  <si>
    <t>In millions of dollars. Details may not equal totals due to seasonal adjustment and rounding. (R) - Revised.</t>
  </si>
  <si>
    <t>Period</t>
  </si>
  <si>
    <t>Balance</t>
  </si>
  <si>
    <t>Exports</t>
  </si>
  <si>
    <t>Imports</t>
  </si>
  <si>
    <t>Total</t>
  </si>
  <si>
    <t>Goods (1)</t>
  </si>
  <si>
    <t>Services</t>
  </si>
  <si>
    <t>2023</t>
  </si>
  <si>
    <t>Jan. - Dec.</t>
  </si>
  <si>
    <t>Jan. - Aug.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</si>
  <si>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</si>
  <si>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</si>
  <si>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</si>
  <si>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</si>
  <si>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</si>
  <si>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</si>
  <si>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</si>
  <si>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</si>
  <si>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</si>
  <si>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</si>
  <si>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</si>
  <si>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</si>
  <si>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2024</t>
  </si>
  <si>
    <t>2025</t>
  </si>
  <si>
    <t>July (R)</t>
  </si>
  <si>
    <t>(1) Data are presented on a balance of payments (BOP) basis.</t>
  </si>
  <si>
    <t>NOTE: For information on data sources and methodology, see the explanatory notes in this release or at www.census.gov/ft900 or</t>
  </si>
  <si>
    <t>www.bea.gov/data/intl-trade-investment/international-trade-goods-and-services.</t>
  </si>
  <si>
    <t>Exhibit 2. U.S. International Trade in Goods and Services</t>
  </si>
  <si>
    <t>Three-Month Moving Averages</t>
  </si>
  <si>
    <t>Month of Moving Average</t>
  </si>
  <si>
    <t xml:space="preserve">(1) Data are presented on a BOP basis. </t>
  </si>
  <si>
    <t xml:space="preserve">NOTES:  </t>
  </si>
  <si>
    <t xml:space="preserve">* The three-month moving averages shown in this exhibit are computed by summing the subject month and the two prior months, </t>
  </si>
  <si>
    <t xml:space="preserve">dividing by three, and showing the average at the end month of the period. A moving average is useful in smoothing the volatile </t>
  </si>
  <si>
    <t xml:space="preserve">trade data so that trends can better be discerned. </t>
  </si>
  <si>
    <t>* For information on data sources and methodology, see the explanatory notes in this release or at www.census.gov/ft900 or</t>
  </si>
  <si>
    <t>Exhibit 3. U.S. Exports of Services by Major Category</t>
  </si>
  <si>
    <t>Total Services</t>
  </si>
  <si>
    <t>Maintenance and Repair Services n.i.e.</t>
  </si>
  <si>
    <t>Transport</t>
  </si>
  <si>
    <t>Travel (1)</t>
  </si>
  <si>
    <t>Construction</t>
  </si>
  <si>
    <t>Insurance Services</t>
  </si>
  <si>
    <t>Financial Services</t>
  </si>
  <si>
    <t>Charges for the Use of Intellectual Property n.i.e.</t>
  </si>
  <si>
    <t>Telecommuni-cations, Computer, and Information Services</t>
  </si>
  <si>
    <t>Other Business Services</t>
  </si>
  <si>
    <t>Personal, Cultural, and Recreational Services</t>
  </si>
  <si>
    <t xml:space="preserve">Government Goods and Services n.i.e. </t>
  </si>
  <si>
    <t>n.i.e. Not included elsewhere</t>
  </si>
  <si>
    <t>(1) All travel purposes include 1) business travel, including expenditures by border, seasonal, and other short-term workers and 2) personal travel, including health-related and education-related travel.</t>
  </si>
  <si>
    <t xml:space="preserve">NOTE: For information on data sources, methodology, and definitions, see the explanatory notes in this release or at www.census.gov/ft900 or </t>
  </si>
  <si>
    <t>Exhibit 4. U.S. Imports of Services by Major Category</t>
  </si>
  <si>
    <t>n.i.e.  Not included elsewhere</t>
  </si>
  <si>
    <t>Exhibit 5. U.S. Trade in Goods</t>
  </si>
  <si>
    <t>Total Balance of Payments Basis</t>
  </si>
  <si>
    <t>Total Census Basis</t>
  </si>
  <si>
    <t>Net Adjustments</t>
  </si>
  <si>
    <t>NOTE: For information on data sources, nonsampling errors, definitions, and details concerning what is included in Net Adjustments, see the explanatory notes in</t>
  </si>
  <si>
    <t>this release or at www.census.gov/ft900 or www.bea.gov/data/intl-trade-investment/international-trade-goods-and-services.</t>
  </si>
  <si>
    <t>Exhibit 6. U.S. Trade in Goods by Principal End-Use Category</t>
  </si>
  <si>
    <t>Net  Adjustments</t>
  </si>
  <si>
    <t>Total Census Basis (1)</t>
  </si>
  <si>
    <t>End-Use Commodity Category</t>
  </si>
  <si>
    <t>Foods, Feeds, &amp; Beverages</t>
  </si>
  <si>
    <t>Industrial Supplies (2)</t>
  </si>
  <si>
    <t>Capital Goods</t>
  </si>
  <si>
    <t>Automotive Vehicles, etc.</t>
  </si>
  <si>
    <t>Consumer Goods</t>
  </si>
  <si>
    <t>Other Goods</t>
  </si>
  <si>
    <t>(1) Detailed data are presented on a Census basis. The information needed to convert to a BOP basis is not available.</t>
  </si>
  <si>
    <t>(2) Includes petroleum and petroleum products.</t>
  </si>
  <si>
    <t xml:space="preserve">NOTE: For information on data sources, nonsampling errors, definitions, and details concerning what is included in Net Adjustments, see the explanatory notes in this </t>
  </si>
  <si>
    <t>release or at www.census.gov/ft900 or www.bea.gov/data/intl-trade-investment/international-trade-goods-and-services.</t>
  </si>
  <si>
    <t>Exhibit 7. U.S. Exports of Goods by End-Use Category and Commodity</t>
  </si>
  <si>
    <t xml:space="preserve">In millions of dollars. Details may not equal totals due to seasonal adjustment and rounding. The commodities in this exhibit are ranked </t>
  </si>
  <si>
    <t>on the monthly change within each major commodity grouping. (-) Represents zero or less than one-half of measurement shown. (R) - Revised.</t>
  </si>
  <si>
    <t>Item (1)</t>
  </si>
  <si>
    <t xml:space="preserve">Monthly </t>
  </si>
  <si>
    <t>Year-to-Date</t>
  </si>
  <si>
    <t>2025 (R)</t>
  </si>
  <si>
    <t>Change</t>
  </si>
  <si>
    <t>Total, Balance of Payments Basis</t>
  </si>
  <si>
    <t>Total, Census Basis</t>
  </si>
  <si>
    <t>Foods, feeds, and beverages</t>
  </si>
  <si>
    <t>Corn</t>
  </si>
  <si>
    <t>Oilseeds, food oils</t>
  </si>
  <si>
    <t>Fish and shellfish</t>
  </si>
  <si>
    <t>Animal feeds, n.e.c.</t>
  </si>
  <si>
    <t>Sorghum, barley, oats</t>
  </si>
  <si>
    <t>Alcoholic beverages, excluding wine</t>
  </si>
  <si>
    <t>Other foods</t>
  </si>
  <si>
    <t>Bakery products</t>
  </si>
  <si>
    <t>Nonagricultural foods, etc.</t>
  </si>
  <si>
    <t>Meat, poultry, etc.</t>
  </si>
  <si>
    <t>Rice</t>
  </si>
  <si>
    <t>Vegetables</t>
  </si>
  <si>
    <t>Wine, beer, and related products</t>
  </si>
  <si>
    <t>Fruits, frozen juices</t>
  </si>
  <si>
    <t>Dairy products and eggs</t>
  </si>
  <si>
    <t>Wheat</t>
  </si>
  <si>
    <t>Soybeans</t>
  </si>
  <si>
    <t>Nuts</t>
  </si>
  <si>
    <t>Industrial supplies and materials</t>
  </si>
  <si>
    <t>Nonmonetary gold</t>
  </si>
  <si>
    <t>Fertilizers, pesticides, and insecticides</t>
  </si>
  <si>
    <t>Fuel oil</t>
  </si>
  <si>
    <t>Natural gas liquids</t>
  </si>
  <si>
    <t>Other petroleum products</t>
  </si>
  <si>
    <t>Cotton, raw</t>
  </si>
  <si>
    <t>Other chemicals</t>
  </si>
  <si>
    <t>Inorganic chemicals</t>
  </si>
  <si>
    <t>Agriculture-manufactured, other</t>
  </si>
  <si>
    <t>Steelmaking materials</t>
  </si>
  <si>
    <t>Manmade cloth</t>
  </si>
  <si>
    <t>Industrial rubber products</t>
  </si>
  <si>
    <t>Pulpwood and woodpulp</t>
  </si>
  <si>
    <t>Finished textile supplies</t>
  </si>
  <si>
    <t>Cotton fiber cloth</t>
  </si>
  <si>
    <t>Newsprint</t>
  </si>
  <si>
    <t>Nonmetallic minerals</t>
  </si>
  <si>
    <t>Agric. industry-unmanufactured</t>
  </si>
  <si>
    <t>Tobacco, unmanufactured</t>
  </si>
  <si>
    <t>Glass-plate, sheet, etc.</t>
  </si>
  <si>
    <t>Shingles, molding, wallboard</t>
  </si>
  <si>
    <t>Agric. farming-unmanufactured</t>
  </si>
  <si>
    <t>Leather and furs</t>
  </si>
  <si>
    <t>Tapes, audio and visual</t>
  </si>
  <si>
    <t>Hides and skins</t>
  </si>
  <si>
    <t>Nontextile floor tiles</t>
  </si>
  <si>
    <t>Mineral supplies-manufactured</t>
  </si>
  <si>
    <t>Synthetic rubber-primary</t>
  </si>
  <si>
    <t>Hair, waste materials</t>
  </si>
  <si>
    <t>Wood supplies, manufactured</t>
  </si>
  <si>
    <t>Organic chemicals</t>
  </si>
  <si>
    <t>Coal and fuels, other</t>
  </si>
  <si>
    <t>Other nonferrous metals</t>
  </si>
  <si>
    <t>Electric energy</t>
  </si>
  <si>
    <t>Aluminum and alumina</t>
  </si>
  <si>
    <t>Nuclear fuel materials</t>
  </si>
  <si>
    <t>Plastic materials</t>
  </si>
  <si>
    <t>Iron and steel mill products</t>
  </si>
  <si>
    <t>Natural gas</t>
  </si>
  <si>
    <t>Logs and lumber</t>
  </si>
  <si>
    <t>Iron and steel products, other</t>
  </si>
  <si>
    <t>Other industrial supplies</t>
  </si>
  <si>
    <t>Precious metals, other</t>
  </si>
  <si>
    <t>Metallurgical grade coal</t>
  </si>
  <si>
    <t>Copper</t>
  </si>
  <si>
    <t>Finished metal shapes</t>
  </si>
  <si>
    <t>Crude oil</t>
  </si>
  <si>
    <t>Capital goods, except automotive</t>
  </si>
  <si>
    <t>Computers</t>
  </si>
  <si>
    <t>Civilian aircraft</t>
  </si>
  <si>
    <t>Civilian aircraft engines</t>
  </si>
  <si>
    <t>Semiconductors</t>
  </si>
  <si>
    <t>Industrial engines</t>
  </si>
  <si>
    <t>Materials handling equipment</t>
  </si>
  <si>
    <t>Railway transportation equipment</t>
  </si>
  <si>
    <t>Vessels, excluding scrap</t>
  </si>
  <si>
    <t>Commercial vessels, other</t>
  </si>
  <si>
    <t>Drilling &amp; oilfield equipment</t>
  </si>
  <si>
    <t>Textile, sewing machines</t>
  </si>
  <si>
    <t>Spacecraft, excluding military</t>
  </si>
  <si>
    <t>(-)</t>
  </si>
  <si>
    <t>Specialized mining</t>
  </si>
  <si>
    <t>Nonfarm tractors and parts</t>
  </si>
  <si>
    <t>Marine engines, parts</t>
  </si>
  <si>
    <t>Wood, glass, plastic</t>
  </si>
  <si>
    <t>Generators, accessories</t>
  </si>
  <si>
    <t>Business machines and equipment</t>
  </si>
  <si>
    <t>Photo, service industry machinery</t>
  </si>
  <si>
    <t>Food, tobacco machinery</t>
  </si>
  <si>
    <t>Metalworking machine tools</t>
  </si>
  <si>
    <t>Measuring, testing, control instruments</t>
  </si>
  <si>
    <t>Pulp and paper machinery</t>
  </si>
  <si>
    <t>Agricultural machinery, equipment</t>
  </si>
  <si>
    <t>Electric apparatus</t>
  </si>
  <si>
    <t>Laboratory testing instruments</t>
  </si>
  <si>
    <t>Excavating machinery</t>
  </si>
  <si>
    <t>Civilian aircraft parts</t>
  </si>
  <si>
    <t>Telecommunications equipment</t>
  </si>
  <si>
    <t>Medical equipment</t>
  </si>
  <si>
    <t>Other industrial machinery</t>
  </si>
  <si>
    <t>Computer accessories</t>
  </si>
  <si>
    <t>Automotive vehicles, parts, and engines</t>
  </si>
  <si>
    <t>Other automotive parts and accessories</t>
  </si>
  <si>
    <t>Passenger cars</t>
  </si>
  <si>
    <t>Engines and engine parts</t>
  </si>
  <si>
    <t>Trucks, buses, and special purpose vehicles</t>
  </si>
  <si>
    <t>Automotive tires and tubes</t>
  </si>
  <si>
    <t>Bodies and chassis for passenger cars</t>
  </si>
  <si>
    <t>Consumer goods</t>
  </si>
  <si>
    <t>Pharmaceutical preparations</t>
  </si>
  <si>
    <t>Artwork and other collectibles</t>
  </si>
  <si>
    <t>Gem diamonds</t>
  </si>
  <si>
    <t>Toiletries and cosmetics</t>
  </si>
  <si>
    <t>Stereo equipment, etc.</t>
  </si>
  <si>
    <t>Furniture, household goods, etc.</t>
  </si>
  <si>
    <t>Cell phones and other household goods</t>
  </si>
  <si>
    <t>Textile apparel and household goods</t>
  </si>
  <si>
    <t>Other consumer nondurables</t>
  </si>
  <si>
    <t>Cookware, cutlery, tools</t>
  </si>
  <si>
    <t>Glassware, chinaware</t>
  </si>
  <si>
    <t>Recorded media</t>
  </si>
  <si>
    <t>Nursery stock, etc.</t>
  </si>
  <si>
    <t>Televisions and video equipment</t>
  </si>
  <si>
    <t>Rugs</t>
  </si>
  <si>
    <t>Numismatic coins</t>
  </si>
  <si>
    <t>Sports apparel and gear</t>
  </si>
  <si>
    <t>Nontextile apparel and household goods</t>
  </si>
  <si>
    <t>Tobacco, manufactured</t>
  </si>
  <si>
    <t>Books, printed matter</t>
  </si>
  <si>
    <t>Musical instruments</t>
  </si>
  <si>
    <t>Household appliances</t>
  </si>
  <si>
    <t>Pleasure boats and motors</t>
  </si>
  <si>
    <t>Toys, games, and sporting goods</t>
  </si>
  <si>
    <t>Jewelry</t>
  </si>
  <si>
    <t>Other goods</t>
  </si>
  <si>
    <t>NOTE: For information on data sources, nonsampling errors, definitions, and details concerning what is included in Net Adjustments, see the</t>
  </si>
  <si>
    <t>explanatory notes in this release or at www.census.gov/ft900 or www.bea.gov/data/intl-trade-investment/international-trade-goods-and-services.</t>
  </si>
  <si>
    <t>Exhibit 8. U.S. Imports of Goods by End-Use Category and Commodity</t>
  </si>
  <si>
    <t>Cane and beet sugar</t>
  </si>
  <si>
    <t>Food oils, oilseeds</t>
  </si>
  <si>
    <t>Feedstuff and foodgrains</t>
  </si>
  <si>
    <t>Green coffee</t>
  </si>
  <si>
    <t>Meat products</t>
  </si>
  <si>
    <t>Tea, spices, etc.</t>
  </si>
  <si>
    <t>Cocoa beans</t>
  </si>
  <si>
    <t>Other precious metals</t>
  </si>
  <si>
    <t>Tobacco, waxes, etc.</t>
  </si>
  <si>
    <t>Lumber</t>
  </si>
  <si>
    <t>Industrial supplies, other</t>
  </si>
  <si>
    <t>Iron and steel, advanced</t>
  </si>
  <si>
    <t>Stone, sand, cement, etc.</t>
  </si>
  <si>
    <t>Iron and steel products, n.e.c.</t>
  </si>
  <si>
    <t>Nickel</t>
  </si>
  <si>
    <t>Shingles, wallboard</t>
  </si>
  <si>
    <t>Farming materials, livestock</t>
  </si>
  <si>
    <t>Plywood and veneers</t>
  </si>
  <si>
    <t>Materials, excluding chemicals</t>
  </si>
  <si>
    <t>Synthetic cloth</t>
  </si>
  <si>
    <t>Natural rubber</t>
  </si>
  <si>
    <t>Wool, silk, etc.</t>
  </si>
  <si>
    <t>Cotton cloth, fabrics</t>
  </si>
  <si>
    <t>Blank tapes, audio &amp; visual</t>
  </si>
  <si>
    <t>Sulfur, nonmetallic minerals</t>
  </si>
  <si>
    <t>Cotton, natural fibers</t>
  </si>
  <si>
    <t>Zinc</t>
  </si>
  <si>
    <t>Synthetic rubber--primary</t>
  </si>
  <si>
    <t>Coal and related fuels</t>
  </si>
  <si>
    <t>Paper and paper products</t>
  </si>
  <si>
    <t>Tin</t>
  </si>
  <si>
    <t>Liquefied petroleum gases</t>
  </si>
  <si>
    <t>Bauxite and aluminum</t>
  </si>
  <si>
    <t>Vessels, except scrap</t>
  </si>
  <si>
    <t>Bodies and chassis for trucks and buses</t>
  </si>
  <si>
    <t>Stereo equipment, etc</t>
  </si>
  <si>
    <t>Other textile apparel and household goods</t>
  </si>
  <si>
    <t>Photo equipment</t>
  </si>
  <si>
    <t>Motorcycles and parts</t>
  </si>
  <si>
    <t>Wool apparel and household goods</t>
  </si>
  <si>
    <t>Gem stones, other</t>
  </si>
  <si>
    <t>Camping apparel and gear</t>
  </si>
  <si>
    <t>Footwear</t>
  </si>
  <si>
    <t>Cotton apparel and household goods</t>
  </si>
  <si>
    <t>Exhibit 9. U.S. Trade in Petroleum and Non-Petroleum Products by End-Use</t>
  </si>
  <si>
    <t>Net      Adjust- ments</t>
  </si>
  <si>
    <t>Petroleum (1)</t>
  </si>
  <si>
    <t>Non-petroleum</t>
  </si>
  <si>
    <t>(1) The petroleum products aggregated in the end-use commodity classification system include virtually the same energy-related petroleum products as those aggregated in the</t>
  </si>
  <si>
    <t>Standard International Trade Classification (SITC). The end-use petroleum products, however, include some products such as ethane, butane, benzene, and toluene, which are</t>
  </si>
  <si>
    <t>included in "Manufactured Goods" in the SITC.</t>
  </si>
  <si>
    <t>NOTE: For information on data sources, nonsampling errors, definitions, and details concerning what is included in Net Adjustments, see the explanatory notes in this release or</t>
  </si>
  <si>
    <t>at www.census.gov/ft900 or www.bea.gov/data/intl-trade-investment/international-trade-goods-and-services.</t>
  </si>
  <si>
    <t>Exhibit 10. Real U.S. Trade in Goods by Principal End-Use Category</t>
  </si>
  <si>
    <t>Chained (2017) Dollars</t>
  </si>
  <si>
    <t xml:space="preserve">In millions of dollars. Details may not equal totals due to seasonal adjustment and rounding. The values in this exhibit are subject to periodic change, </t>
  </si>
  <si>
    <t>reflecting revisions to the source information for the monthly deflators. (-) Represents zero or less than one-half of measurement shown. (R) - Revised.</t>
  </si>
  <si>
    <t xml:space="preserve">End-Use Commodity Category </t>
  </si>
  <si>
    <t>Automotive Vehicles etc.</t>
  </si>
  <si>
    <t>Residual (3)</t>
  </si>
  <si>
    <t xml:space="preserve">(3) The "residual" represents the difference between total exports or imports of goods on a Census basis and the sum of the components. For additional  </t>
  </si>
  <si>
    <t>information, see www.census.gov/foreign-trade/aip/priceadj.pdf.</t>
  </si>
  <si>
    <t>NOTE: For information on data sources, nonsampling errors, and definitions, see the explanatory notes in this release or at www.census.gov/ft900 or</t>
  </si>
  <si>
    <t>Exhibit 11. Real U.S. Trade in Petroleum and Non-Petroleum Products by End-Use</t>
  </si>
  <si>
    <t>reflecting revisions to the source information for the monthly deflators. (-)  Represents zero or less than one-half of measurement shown. (R) - Revised.</t>
  </si>
  <si>
    <t>Petroleum</t>
  </si>
  <si>
    <t xml:space="preserve"> Non-petroleum</t>
  </si>
  <si>
    <t>Residual     (2)</t>
  </si>
  <si>
    <t xml:space="preserve">(2) The "residual" represents the difference between total exports or imports of goods on a Census basis and the sum of the components. For additional information, see </t>
  </si>
  <si>
    <t>www.census.gov/foreign-trade/aip/priceadj.pdf.</t>
  </si>
  <si>
    <t xml:space="preserve">NOTE: For information on data sources, nonsampling errors, and definitions, see the explanatory notes in this release or at www.census.gov/ft900 or </t>
  </si>
  <si>
    <t>Part B: NOT Seasonally Adjusted</t>
  </si>
  <si>
    <t>Exhibit 12. U.S. Trade in Goods</t>
  </si>
  <si>
    <t>In millions of dollars. Details may not equal totals due to rounding. (R) - Revised.</t>
  </si>
  <si>
    <t xml:space="preserve">NOTE: For information on data sources, nonsampling errors, definitions, and details concerning what is included in Net Adjustments, see the explanatory notes in </t>
  </si>
  <si>
    <t>Exhibit 13. U.S. Trade in Goods by Principal End-Use Category</t>
  </si>
  <si>
    <t xml:space="preserve">                  </t>
  </si>
  <si>
    <t>Exhibit 14. U.S. Trade in Goods by Selected Countries and Areas: 2025</t>
  </si>
  <si>
    <t>In millions of dollars. Details may not equal totals due to rounding.</t>
  </si>
  <si>
    <t>(X) - Not applicable. (-) Represents zero or less than one-half of measurement shown. (R) - Revised.</t>
  </si>
  <si>
    <t>August
2025</t>
  </si>
  <si>
    <t>July
2025</t>
  </si>
  <si>
    <t>Year-to-Date
2025</t>
  </si>
  <si>
    <t>(R)</t>
  </si>
  <si>
    <t>North America</t>
  </si>
  <si>
    <t>Canada</t>
  </si>
  <si>
    <t>Mexico</t>
  </si>
  <si>
    <t>Europe</t>
  </si>
  <si>
    <t>European Union</t>
  </si>
  <si>
    <t>Austria</t>
  </si>
  <si>
    <t>Belgium</t>
  </si>
  <si>
    <t>Czech Republic</t>
  </si>
  <si>
    <t>Finland</t>
  </si>
  <si>
    <t>France</t>
  </si>
  <si>
    <t>Germany</t>
  </si>
  <si>
    <t>Hungary</t>
  </si>
  <si>
    <t>Ireland</t>
  </si>
  <si>
    <t>Italy</t>
  </si>
  <si>
    <t>Netherlands</t>
  </si>
  <si>
    <t>Poland</t>
  </si>
  <si>
    <t>Spain</t>
  </si>
  <si>
    <t>Sweden</t>
  </si>
  <si>
    <t>Other</t>
  </si>
  <si>
    <t>Norway</t>
  </si>
  <si>
    <t>Russia</t>
  </si>
  <si>
    <t>Switzerland</t>
  </si>
  <si>
    <t>United Kingdom</t>
  </si>
  <si>
    <t>Other Europe</t>
  </si>
  <si>
    <t>Euro Area</t>
  </si>
  <si>
    <t>Pacific Rim Countries</t>
  </si>
  <si>
    <t>Australia</t>
  </si>
  <si>
    <t>China</t>
  </si>
  <si>
    <t>Hong Kong</t>
  </si>
  <si>
    <t>Indonesia</t>
  </si>
  <si>
    <t>Japan</t>
  </si>
  <si>
    <t>Korea, South</t>
  </si>
  <si>
    <t>Malaysia</t>
  </si>
  <si>
    <t>Philippines</t>
  </si>
  <si>
    <t>Singapore</t>
  </si>
  <si>
    <t>Taiwan</t>
  </si>
  <si>
    <t>South/Central America</t>
  </si>
  <si>
    <t>Argentina</t>
  </si>
  <si>
    <t>Brazil</t>
  </si>
  <si>
    <t>Chile</t>
  </si>
  <si>
    <t>Colombia</t>
  </si>
  <si>
    <t>Venezuela</t>
  </si>
  <si>
    <t>Africa</t>
  </si>
  <si>
    <t>Algeria</t>
  </si>
  <si>
    <t>Egypt</t>
  </si>
  <si>
    <t>Nigeria</t>
  </si>
  <si>
    <t>South Africa</t>
  </si>
  <si>
    <t>Other Countries</t>
  </si>
  <si>
    <t>India</t>
  </si>
  <si>
    <t>Israel</t>
  </si>
  <si>
    <t>Saudi Arabia</t>
  </si>
  <si>
    <t>Thailand</t>
  </si>
  <si>
    <t>Vietnam</t>
  </si>
  <si>
    <t>Unidentified Countries (2)</t>
  </si>
  <si>
    <t>Timing Adjustments</t>
  </si>
  <si>
    <t>(2) The export totals reflect shipments of certain grains, oilseeds, and satellites that are not included in the country/area totals.</t>
  </si>
  <si>
    <t>NOTES:</t>
  </si>
  <si>
    <t>* This exhibit is not additive; countries may be included in more than one area. For a list of countries in each area, see the explanatory notes in this release or at</t>
  </si>
  <si>
    <t>www.census.gov/ft900 or www.bea.gov/data/intl-trade-investment/international-trade-goods-and-services.</t>
  </si>
  <si>
    <t>* Area data reflect the composition of the areas as of the most recent statistical period.</t>
  </si>
  <si>
    <t>* For information on data sources, nonsampling errors, definitions, and details concerning what is included in Net Adjustments, see the explanatory notes in this release or at</t>
  </si>
  <si>
    <t>Exhibit 14a. U.S. Trade in Goods by Selected Countries and Areas: 2024</t>
  </si>
  <si>
    <t xml:space="preserve">(X) - Not applicable. (-) Represents zero or less than one-half of measurement shown. </t>
  </si>
  <si>
    <t>August
2024</t>
  </si>
  <si>
    <t>July
2024</t>
  </si>
  <si>
    <t>Year-to-Date
2024</t>
  </si>
  <si>
    <t xml:space="preserve">* Area data reflect the composition of the areas at yearend. </t>
  </si>
  <si>
    <t>Exhibit 15. U.S. Trade in Goods by Principal Commodities</t>
  </si>
  <si>
    <t>In millions of dollars. Details may not equal totals due to rounding. This exhibit is not additive.</t>
  </si>
  <si>
    <t xml:space="preserve"> (R) - Revised. (X) - Not applicable. (-) Represents zero or less than one-half of measurement shown.</t>
  </si>
  <si>
    <t>Total Balance of Payment Basis (2)</t>
  </si>
  <si>
    <t>Net Adjustments (2)</t>
  </si>
  <si>
    <t>Total Census Basis (2)</t>
  </si>
  <si>
    <t>Manufactured Goods (3)</t>
  </si>
  <si>
    <t>Agricultural Commodities (3)</t>
  </si>
  <si>
    <t xml:space="preserve">Food and Live Animals  </t>
  </si>
  <si>
    <t>Live animals other than fish</t>
  </si>
  <si>
    <t>Meat and preparations</t>
  </si>
  <si>
    <t>Dairy products and birds' eggs</t>
  </si>
  <si>
    <t>Fish and preparations</t>
  </si>
  <si>
    <t>Cereals and preparations</t>
  </si>
  <si>
    <t>Vegetables and fruit</t>
  </si>
  <si>
    <t>Sugars, preparations and honey</t>
  </si>
  <si>
    <t>Coffee, tea, cocoa and spices</t>
  </si>
  <si>
    <t>Feeding stuff for animals</t>
  </si>
  <si>
    <t>Miscellaneous edible products</t>
  </si>
  <si>
    <t>Beverages and Tobacco</t>
  </si>
  <si>
    <t>Beverages</t>
  </si>
  <si>
    <t>Tobacco and manufactures</t>
  </si>
  <si>
    <t>Crude Materials Except Fuels</t>
  </si>
  <si>
    <t>Hides, skins and furskins, raw</t>
  </si>
  <si>
    <t>Oil seeds and oleaginous fruits</t>
  </si>
  <si>
    <t>Crude rubber</t>
  </si>
  <si>
    <t>Cork and wood</t>
  </si>
  <si>
    <t>Pulp and waste paper</t>
  </si>
  <si>
    <t>Textile fibers, including waste</t>
  </si>
  <si>
    <t>Crude fertilizers</t>
  </si>
  <si>
    <t>Metalliferous ores and metal scrap</t>
  </si>
  <si>
    <t>Crude animal and vegetable materials</t>
  </si>
  <si>
    <t>Mineral Fuels and Lubricants</t>
  </si>
  <si>
    <t>Coal, coke and briquettes</t>
  </si>
  <si>
    <t>Petroleum products and preparations</t>
  </si>
  <si>
    <t>Gas, natural and manufactured</t>
  </si>
  <si>
    <t>Electric current</t>
  </si>
  <si>
    <t>Animal and Vegetables Oils</t>
  </si>
  <si>
    <t>Animal oils and fats</t>
  </si>
  <si>
    <t>Fixed vegetable fats and oils, crude</t>
  </si>
  <si>
    <t>Animal or vegetables fats, processed</t>
  </si>
  <si>
    <t>Chemicals and Related Products</t>
  </si>
  <si>
    <t>Dyeing, tanning and coloring materials</t>
  </si>
  <si>
    <t>Medicinial and pharmaceutical products</t>
  </si>
  <si>
    <t>Essential oils and resinoids</t>
  </si>
  <si>
    <t>Fertilizers</t>
  </si>
  <si>
    <t>Plastics in primary forms</t>
  </si>
  <si>
    <t>Plastics in nonprimary forms</t>
  </si>
  <si>
    <t>Chemical materials and products</t>
  </si>
  <si>
    <t>Manufactured Goods by Material</t>
  </si>
  <si>
    <t>Leather and leather manufactures</t>
  </si>
  <si>
    <t>Rubber manufactures (4)</t>
  </si>
  <si>
    <t>Cork and wood manufactures</t>
  </si>
  <si>
    <t>Paper and paperboard</t>
  </si>
  <si>
    <t>Textile yarn, fabrics</t>
  </si>
  <si>
    <t>Nonmetallic mineral manufactures (4)</t>
  </si>
  <si>
    <t>Iron and steel</t>
  </si>
  <si>
    <t>Nonferrous metals</t>
  </si>
  <si>
    <t>Manufactures of metals</t>
  </si>
  <si>
    <t>Machinery and Transport Equipment</t>
  </si>
  <si>
    <t>Power generating machinery (4)</t>
  </si>
  <si>
    <t>Specialized industrial machinery</t>
  </si>
  <si>
    <t>Metalworking machinery</t>
  </si>
  <si>
    <t>General industrial machinery</t>
  </si>
  <si>
    <t>Office machines</t>
  </si>
  <si>
    <t>Telecommunications equipment (4)</t>
  </si>
  <si>
    <t>Electrical machinery (4)</t>
  </si>
  <si>
    <t>Road vehicles</t>
  </si>
  <si>
    <t>Transport equipment (4)</t>
  </si>
  <si>
    <t>Miscellaneous Manufactured Articles</t>
  </si>
  <si>
    <t>Prefabricated buildings</t>
  </si>
  <si>
    <t>Furniture (4)</t>
  </si>
  <si>
    <t>Travel goods</t>
  </si>
  <si>
    <t>Apparel and clothing accessories</t>
  </si>
  <si>
    <t>Scientific and controlling equipment (4)</t>
  </si>
  <si>
    <t>Photographic equipment</t>
  </si>
  <si>
    <t>Miscellaneous manufactured articles</t>
  </si>
  <si>
    <t>Miscellaneous Commodities</t>
  </si>
  <si>
    <t>Special transactions</t>
  </si>
  <si>
    <t>Coin, including gold coin</t>
  </si>
  <si>
    <t>Coin, other than gold</t>
  </si>
  <si>
    <t>Gold, nonmonetary</t>
  </si>
  <si>
    <t>Low value estimate</t>
  </si>
  <si>
    <t>Re-Exports</t>
  </si>
  <si>
    <t>(X)</t>
  </si>
  <si>
    <t>(1) Detailed data are presented for domestic exports unless otherwise noted. All data are on a Census basis. The information</t>
  </si>
  <si>
    <t>needed to convert to a BOP basis is not available.</t>
  </si>
  <si>
    <t>(2) Total exports including re-exports (exports of foreign merchandise).</t>
  </si>
  <si>
    <t>(3) Manufactured Goods is based on the North American Industry Classification System. Agricultural Commodities is defined by the U.S. Department of Agriculture</t>
  </si>
  <si>
    <t>based on World Trade Organization guidance. All other commodity detail is based on the Standard Industrial Classification System.</t>
  </si>
  <si>
    <t>(4) Export statistics for certain commodity classifications related to the aircraft industry are subject to suppression and</t>
  </si>
  <si>
    <t>have been aggregated in a manner that prevents the disclosure of confidential information.</t>
  </si>
  <si>
    <t xml:space="preserve">NOTE: For information on data sources, nonsampling errors, definitions, and details concerning what is included in Net Adjustments, </t>
  </si>
  <si>
    <t>see the explanatory notes in this release or at www.census.gov/ft900 or</t>
  </si>
  <si>
    <t>Exhibit 16. U.S. Trade in Advanced Technology Products</t>
  </si>
  <si>
    <t xml:space="preserve">* Export statistics for certain commodity classifications related to the aircraft industry are subject to </t>
  </si>
  <si>
    <t>suppression and have been aggregated in a manner that prevents the disclosure of confidential</t>
  </si>
  <si>
    <t xml:space="preserve">information. As a result, Advanced Technology Product exports are overstated by $795 million in </t>
  </si>
  <si>
    <t xml:space="preserve">August 2025.  </t>
  </si>
  <si>
    <t xml:space="preserve">* Data are not available on a BOP basis. For information on data sources, nonsampling errors, and </t>
  </si>
  <si>
    <t>definitions, see the explanatory notes in this release or at www.census.gov/ft900 or</t>
  </si>
  <si>
    <t>Exhibit 16a. U.S. Trade in Advanced Technology Products by Technology Group and Selected Countries and Areas</t>
  </si>
  <si>
    <t>In millions of dollars. Details may not equal totals due to rounding. (-) Represents zero or less than one-half of measurement shown.</t>
  </si>
  <si>
    <t>Technology Group</t>
  </si>
  <si>
    <t>Advanced Materials</t>
  </si>
  <si>
    <t>Aerospace (1)</t>
  </si>
  <si>
    <t>Biotechnology</t>
  </si>
  <si>
    <t>Electronics</t>
  </si>
  <si>
    <t>Flexible Manufacturing</t>
  </si>
  <si>
    <t>Information and Communications (1)</t>
  </si>
  <si>
    <t>Life Science</t>
  </si>
  <si>
    <t>Nuclear Technology</t>
  </si>
  <si>
    <t>Opto-Electronics (1)</t>
  </si>
  <si>
    <t>Weapons</t>
  </si>
  <si>
    <t xml:space="preserve">(1) Export statistics for certain commodity classifications related to the aircraft industry are subject to suppression and have been aggregated in a manner that prevents the disclosure of confidential </t>
  </si>
  <si>
    <t xml:space="preserve">information. As a result, Advanced Technology Product exports are overstated by $795 million in August 2025.  </t>
  </si>
  <si>
    <t>NOTE: Data are not available on a BOP basis. For information on data sources, nonsampling errors, and definitions, see the explanatory notes in this release or at www.census.gov/ft900 or</t>
  </si>
  <si>
    <t>Exhibit 17. U.S. Trade in Energy-Related Petroleum Products,</t>
  </si>
  <si>
    <t>Including Crude Oil</t>
  </si>
  <si>
    <t xml:space="preserve">Details may not equal totals due to rounding. </t>
  </si>
  <si>
    <t>Total energy-related petroleum products (1)</t>
  </si>
  <si>
    <t>Crude Oil</t>
  </si>
  <si>
    <t>Quantity (thousands of barrels)</t>
  </si>
  <si>
    <t>Value  (thousands of dollars)</t>
  </si>
  <si>
    <t>Thousands of barrels per day (average)</t>
  </si>
  <si>
    <t>Unit Price (dollars)</t>
  </si>
  <si>
    <t xml:space="preserve">(1) Details shown for Energy-Related Petroleum Products are not available on a BOP basis. </t>
  </si>
  <si>
    <t>NOTE: For information on data sources, nonsampling errors, and definitions, see the explanatory notes in this release or at</t>
  </si>
  <si>
    <t xml:space="preserve"> Exhibit 17a. U.S. Imports of Crude Oil by Selected Countries and Areas</t>
  </si>
  <si>
    <t>Details may not equal totals due to rounding. (-) Represents zero or less than one-half unit of measurement shown.</t>
  </si>
  <si>
    <t>Country</t>
  </si>
  <si>
    <t>Quantity
(thousands of barrels)</t>
  </si>
  <si>
    <t>Customs Value
(thousands of dollars)</t>
  </si>
  <si>
    <t>C.I.F. Value
(thousands of dollars)</t>
  </si>
  <si>
    <t xml:space="preserve"> Canada</t>
  </si>
  <si>
    <t xml:space="preserve"> Mexico</t>
  </si>
  <si>
    <t xml:space="preserve"> Kazakhstan</t>
  </si>
  <si>
    <t xml:space="preserve"> Norway</t>
  </si>
  <si>
    <t xml:space="preserve"> Russia</t>
  </si>
  <si>
    <t xml:space="preserve"> United Kingdom</t>
  </si>
  <si>
    <t xml:space="preserve"> Other</t>
  </si>
  <si>
    <t xml:space="preserve"> Argentina</t>
  </si>
  <si>
    <t xml:space="preserve"> Brazil</t>
  </si>
  <si>
    <t xml:space="preserve"> Colombia</t>
  </si>
  <si>
    <t xml:space="preserve"> Ecuador</t>
  </si>
  <si>
    <t xml:space="preserve"> Trinidad and Tobago</t>
  </si>
  <si>
    <t xml:space="preserve"> Venezuela</t>
  </si>
  <si>
    <t xml:space="preserve"> Angola</t>
  </si>
  <si>
    <t xml:space="preserve"> Ghana</t>
  </si>
  <si>
    <t xml:space="preserve"> Libya</t>
  </si>
  <si>
    <t xml:space="preserve"> Nigeria</t>
  </si>
  <si>
    <t>Asia</t>
  </si>
  <si>
    <t xml:space="preserve"> Iraq</t>
  </si>
  <si>
    <t xml:space="preserve"> Kuwait</t>
  </si>
  <si>
    <t xml:space="preserve"> Saudi Arabia</t>
  </si>
  <si>
    <t xml:space="preserve"> United Arab Emirates</t>
  </si>
  <si>
    <t>All Other Countries</t>
  </si>
  <si>
    <t xml:space="preserve">NOTES: </t>
  </si>
  <si>
    <t>* Data are not available on a BOP basis. For information on data sources, nonsampling errors, and definitions, see the explanatory notes in this release or at www.census.gov/ft900</t>
  </si>
  <si>
    <t>or www.bea.gov/data/intl-trade-investment/international-trade-goods-and-services.</t>
  </si>
  <si>
    <t xml:space="preserve">Exhibit 18. U.S. Trade in Motor Vehicles and Parts by Selected Countries </t>
  </si>
  <si>
    <t>In millions of dollars. Details may not equal totals due to rounding. (X) Not applicable. (-) Represents zero or less than one-half of measurement shown.</t>
  </si>
  <si>
    <t xml:space="preserve">Country </t>
  </si>
  <si>
    <t>Passenger Cars</t>
  </si>
  <si>
    <t>Trucks, Buses, Special Purpose Vehicles</t>
  </si>
  <si>
    <t>Parts</t>
  </si>
  <si>
    <t>TOTAL</t>
  </si>
  <si>
    <t>Kuwait</t>
  </si>
  <si>
    <t>United Arab Emirates</t>
  </si>
  <si>
    <t>Exhibit 19. U.S. Trade in Goods by Selected Countries and Areas - Census Basis</t>
  </si>
  <si>
    <t>In millions of dollars. (-) Represents zero or less than one-half of measurement shown.</t>
  </si>
  <si>
    <t>Country and Area</t>
  </si>
  <si>
    <t>Second Quarter
2024</t>
  </si>
  <si>
    <t>Third Quarter
2024</t>
  </si>
  <si>
    <t>Fourth Quarter
2024</t>
  </si>
  <si>
    <t>First Quarter
2025</t>
  </si>
  <si>
    <t>Second Quarter
2025</t>
  </si>
  <si>
    <t>All other countries</t>
  </si>
  <si>
    <t>CAFTA-DR</t>
  </si>
  <si>
    <t>* Countries may be included in more than one area. For a list of countries in each area, see the explanatory notes in this release or at www.census.gov/ft900 or</t>
  </si>
  <si>
    <t>* Data for trade in goods with Ireland and with the Netherlands were evaluated for seasonality, but no significant seasonal patterns were identified. The not</t>
  </si>
  <si>
    <t>seasonally adjusted data for these two countries are shown in this exhibit for consistency with other exhibits.</t>
  </si>
  <si>
    <t xml:space="preserve">* Seasonally adjusted country and area data in this exhibit will not sum to the commodity-based seasonally adjusted totals shown in Part A of this release. Data </t>
  </si>
  <si>
    <t>users should use caution drawing comparisons between the two sets of seasonally adjusted series.</t>
  </si>
  <si>
    <t>* For information on data sources, nonsampling errors, and definitions, see the explanatory notes in this release or at www.census.gov/ft900 or</t>
  </si>
  <si>
    <t>Exhibit 20. U.S. Trade in Goods and Services by Selected Countries and Areas - BOP Basis</t>
  </si>
  <si>
    <t>First Quarter
2024</t>
  </si>
  <si>
    <t>Annual
2022</t>
  </si>
  <si>
    <t>Annual
2023</t>
  </si>
  <si>
    <t>Annual
2024</t>
  </si>
  <si>
    <t>n.a.</t>
  </si>
  <si>
    <t>* Countries may be included in more than one area. For a list of countries in each area and for additional information on country and area</t>
  </si>
  <si>
    <t>detail for goods on a BOP basis and for services, see the explanatory notes in this release or at www.census.gov/ft900 or</t>
  </si>
  <si>
    <t>* Area data reflect the composition of the areas at the time of reporting.</t>
  </si>
  <si>
    <t xml:space="preserve">* Seasonally adjusted country and area data in this exhibit will not sum to the seasonally adjusted totals shown in Part A of this release. </t>
  </si>
  <si>
    <t>Data users should use caution drawing comparisons between the two sets of seasonally adjusted series.</t>
  </si>
  <si>
    <t>* For information on data sources, nonsampling errors, and definitions, see the explanatory notes in this release or at</t>
  </si>
  <si>
    <t>Exhibit 20a. U.S. Trade in Goods by Selected Countries and Areas - BOP Basis</t>
  </si>
  <si>
    <t>Exhibit 20b. U.S. Trade in Services by Selected Countries and Areas</t>
  </si>
  <si>
    <t>* Seasonally adjusted country and area data in this exhibit will not sum to the seasonally adjusted totals shown in Part A of this release. Data</t>
  </si>
  <si>
    <t>Exhibit 1. Exports, Imports, and Balance of Goods by Selected NAICS-Based Product Code,</t>
  </si>
  <si>
    <t>In millions of dollars. Details may not equal total due to rounding. (X) Not Applicable. (-) Represents zero or less than one-half unit of measurement shown.</t>
  </si>
  <si>
    <t>Imports for Consumption (Customs Value)</t>
  </si>
  <si>
    <t>NAICS-Based Product</t>
  </si>
  <si>
    <t>Totals</t>
  </si>
  <si>
    <t>Calculated Duty</t>
  </si>
  <si>
    <t>Code Description</t>
  </si>
  <si>
    <t>GRAND TOTAL</t>
  </si>
  <si>
    <t>Agricultural, Forestry &amp; Fishery Products</t>
  </si>
  <si>
    <t>(Domestic)</t>
  </si>
  <si>
    <t>Agricultural Products, Total</t>
  </si>
  <si>
    <t>Livestock And Livestock Products</t>
  </si>
  <si>
    <t>Forestry Products, Nspf</t>
  </si>
  <si>
    <t>Fish, Fresh Or Chilled; And Other Marine Products</t>
  </si>
  <si>
    <t>Mining, Total</t>
  </si>
  <si>
    <t>Oil And Gas</t>
  </si>
  <si>
    <t>Minerals And Ores</t>
  </si>
  <si>
    <t>Manufacturing, Total</t>
  </si>
  <si>
    <t>Food And Kindred Products</t>
  </si>
  <si>
    <t>Beverages And Tobacco</t>
  </si>
  <si>
    <t>Textile And Fabrics</t>
  </si>
  <si>
    <t>Textile Mill Products</t>
  </si>
  <si>
    <t>Apparel And Accessories</t>
  </si>
  <si>
    <t>Leather And Allied Products</t>
  </si>
  <si>
    <t>Wood Products</t>
  </si>
  <si>
    <t>Paper Products</t>
  </si>
  <si>
    <t>Printing, Publishing &amp; Similar Products</t>
  </si>
  <si>
    <t>Petroleum And Coal Products</t>
  </si>
  <si>
    <t>Chemicals</t>
  </si>
  <si>
    <t>Plastic And Rubber Products (1)</t>
  </si>
  <si>
    <t>Nonmetallic Mineral Products (1)</t>
  </si>
  <si>
    <t>Primary Metal Products</t>
  </si>
  <si>
    <t>Fabricated Metal Products</t>
  </si>
  <si>
    <t>Machinery, Except Electrical</t>
  </si>
  <si>
    <t>Computers and Electronic Products (1)</t>
  </si>
  <si>
    <t>Electrical Equipment, Appliances and Components (1)</t>
  </si>
  <si>
    <t>Transportation Equipment (1)</t>
  </si>
  <si>
    <t>Furniture and Fixtures</t>
  </si>
  <si>
    <t>Miscellaneous Manufactured Commodities</t>
  </si>
  <si>
    <t>Special Classification Provisions</t>
  </si>
  <si>
    <t>Scrap &amp; Waste</t>
  </si>
  <si>
    <t>Used Or Second-Hand Merchandise (1)</t>
  </si>
  <si>
    <t>Goods Returned Or Reimported</t>
  </si>
  <si>
    <t>Special Classification Provision, Nspf</t>
  </si>
  <si>
    <t>Re-exports</t>
  </si>
  <si>
    <t>(1) Export statistics for certain commodity classifications related to the aircraft industry are subject to suppression and have been aggregated in a manner that prevents</t>
  </si>
  <si>
    <t>the disclosure of confidential information. For additional information, see www.census.gov/foreign-trade/statistics/notices/aircraft/.</t>
  </si>
  <si>
    <t>Exhibit 2. Origin of Movement of U.S. Exports of Goods by State by NAICS-Based Product Code Groupings,</t>
  </si>
  <si>
    <t>In millions of dollars. Foreign Trade Zone (FTZ) shipments are included in the U.S. total and distributed among individual states</t>
  </si>
  <si>
    <t xml:space="preserve">and territories. Separate FTZ total line is for reference only. Details may not equal totals due to rounding. (X) Not applicable. </t>
  </si>
  <si>
    <t>(-) Represents zero or less than one-half unit of measurement shown.</t>
  </si>
  <si>
    <t>Item</t>
  </si>
  <si>
    <t>NAICS-Based Product Code Groupings</t>
  </si>
  <si>
    <t>Manufactured Commodities</t>
  </si>
  <si>
    <t>Non-Manufactured Commodities (1)</t>
  </si>
  <si>
    <t>Percent</t>
  </si>
  <si>
    <t>U.S. Total</t>
  </si>
  <si>
    <t>Foreign Trade Zone</t>
  </si>
  <si>
    <t xml:space="preserve">  Alabama</t>
  </si>
  <si>
    <t xml:space="preserve">  Alaska</t>
  </si>
  <si>
    <t xml:space="preserve">  Arizona</t>
  </si>
  <si>
    <t xml:space="preserve">  Arkansas</t>
  </si>
  <si>
    <t xml:space="preserve">  California</t>
  </si>
  <si>
    <t xml:space="preserve">  Colorado</t>
  </si>
  <si>
    <t xml:space="preserve">  Connecticut</t>
  </si>
  <si>
    <t xml:space="preserve">  Delaware</t>
  </si>
  <si>
    <t xml:space="preserve">  Florida</t>
  </si>
  <si>
    <t xml:space="preserve">  Georgia</t>
  </si>
  <si>
    <t xml:space="preserve">  Hawaii</t>
  </si>
  <si>
    <t xml:space="preserve">  Idaho</t>
  </si>
  <si>
    <t xml:space="preserve">  Illinois</t>
  </si>
  <si>
    <t xml:space="preserve">  Indiana</t>
  </si>
  <si>
    <t xml:space="preserve">  Iowa</t>
  </si>
  <si>
    <t xml:space="preserve">  Kansas</t>
  </si>
  <si>
    <t xml:space="preserve">  Kentucky</t>
  </si>
  <si>
    <t xml:space="preserve">  Louisiana</t>
  </si>
  <si>
    <t xml:space="preserve">  Maine</t>
  </si>
  <si>
    <t xml:space="preserve">  Maryland</t>
  </si>
  <si>
    <t xml:space="preserve">  Massachusetts</t>
  </si>
  <si>
    <t xml:space="preserve">  Michigan</t>
  </si>
  <si>
    <t xml:space="preserve">  Minnesota</t>
  </si>
  <si>
    <t xml:space="preserve">  Mississippi</t>
  </si>
  <si>
    <t xml:space="preserve">  Missouri</t>
  </si>
  <si>
    <t xml:space="preserve">  Montana</t>
  </si>
  <si>
    <t xml:space="preserve">  Nebraska</t>
  </si>
  <si>
    <t xml:space="preserve">  Nevada</t>
  </si>
  <si>
    <t xml:space="preserve">  New Hampshire</t>
  </si>
  <si>
    <t xml:space="preserve">  New Jersey</t>
  </si>
  <si>
    <t xml:space="preserve">  New Mexico</t>
  </si>
  <si>
    <t xml:space="preserve">  New York</t>
  </si>
  <si>
    <t xml:space="preserve">  North Carolina</t>
  </si>
  <si>
    <t xml:space="preserve">  North Dakota</t>
  </si>
  <si>
    <t xml:space="preserve">  Ohio</t>
  </si>
  <si>
    <t xml:space="preserve">  Oklahoma</t>
  </si>
  <si>
    <t xml:space="preserve">  Oregon</t>
  </si>
  <si>
    <t xml:space="preserve">  Pennsylvania</t>
  </si>
  <si>
    <t xml:space="preserve">  Rhode Island</t>
  </si>
  <si>
    <t xml:space="preserve">  South Carolina</t>
  </si>
  <si>
    <t xml:space="preserve">  South Dakota</t>
  </si>
  <si>
    <t xml:space="preserve">  Tennessee</t>
  </si>
  <si>
    <t xml:space="preserve">  Texas</t>
  </si>
  <si>
    <t xml:space="preserve">  Utah</t>
  </si>
  <si>
    <t xml:space="preserve">  Vermont</t>
  </si>
  <si>
    <t xml:space="preserve">  Virginia</t>
  </si>
  <si>
    <t xml:space="preserve">  Washington</t>
  </si>
  <si>
    <t xml:space="preserve">  West Virginia</t>
  </si>
  <si>
    <t xml:space="preserve">  Wisconsin</t>
  </si>
  <si>
    <t xml:space="preserve">  Wyoming</t>
  </si>
  <si>
    <t xml:space="preserve">  Dist of Columbia</t>
  </si>
  <si>
    <t xml:space="preserve">  Puerto Rico</t>
  </si>
  <si>
    <t xml:space="preserve">  US Virgin Islands</t>
  </si>
  <si>
    <t xml:space="preserve">  Estimated Shipments</t>
  </si>
  <si>
    <t xml:space="preserve">  Unreported (2)</t>
  </si>
  <si>
    <t>Timing Adjustment</t>
  </si>
  <si>
    <t>(1) Includes agricultural, forestry, fishery products, mineral commodities, scrap, waste, and used or second-hand merchandise. The state of origin of movement</t>
  </si>
  <si>
    <t xml:space="preserve"> value totals for non-manufactured commodities usually reflect the state where the U.S. port of export is located.</t>
  </si>
  <si>
    <t>(2) Includes prior month's revision to exports to Canada.</t>
  </si>
  <si>
    <t>Exhibit 2a. U.S. General Imports of Goods by State, State of Destination, by NAICS-Based Product Code Groupings,</t>
  </si>
  <si>
    <t xml:space="preserve">In millions of dollars. Foreign Trade Zone (FTZ) shipments are included in the U.S. total and distributed among individual states and territories.  </t>
  </si>
  <si>
    <t xml:space="preserve">Separate FTZ total line is for reference only. Details may not equal totals due to rounding. (X) Not applicable. </t>
  </si>
  <si>
    <t xml:space="preserve">  Unreported </t>
  </si>
  <si>
    <t xml:space="preserve">(1) Includes agricultural, forestry, fishery products, mineral commodities, scrap, waste, and used or second-hand merchandise.  </t>
  </si>
  <si>
    <t>Exhibit 3. Exports, Imports, and Trade Balance of Goods</t>
  </si>
  <si>
    <t xml:space="preserve">In millions of dollars. Details may not equal totals due to seasonal adjustment and rounding. (R) - Revised. </t>
  </si>
  <si>
    <t>Customs</t>
  </si>
  <si>
    <t>C.I.F.</t>
  </si>
  <si>
    <t>F.A.S. Value</t>
  </si>
  <si>
    <t>Customs value</t>
  </si>
  <si>
    <t>C.I.F. Value</t>
  </si>
  <si>
    <t>Jan.- Dec.</t>
  </si>
  <si>
    <t>Jan.- Aug.</t>
  </si>
  <si>
    <t>Exhibit 4. Exports, Imports, and Trade Balance of Goods by Country and Area, Not Seasonally Adjusted: 2025</t>
  </si>
  <si>
    <t xml:space="preserve">In millions of dollars. Details may not equal totals due to rounding. The countries in this exhibit are ranked by year-to-date totals. </t>
  </si>
  <si>
    <t>(X) Not applicable. (-) Represents zero or less than one-half unit of measurement shown.</t>
  </si>
  <si>
    <t xml:space="preserve"> Exports</t>
  </si>
  <si>
    <t xml:space="preserve"> Imports</t>
  </si>
  <si>
    <t>(Customs imports)</t>
  </si>
  <si>
    <t>Domestic &amp; Foreign, F.A.S. basis</t>
  </si>
  <si>
    <t>Customs basis</t>
  </si>
  <si>
    <t xml:space="preserve"> C.I.F. basis</t>
  </si>
  <si>
    <t>Rank</t>
  </si>
  <si>
    <t>Afghanistan</t>
  </si>
  <si>
    <t>Albania</t>
  </si>
  <si>
    <t>Andorra</t>
  </si>
  <si>
    <t>Angola</t>
  </si>
  <si>
    <t>Anguilla</t>
  </si>
  <si>
    <t>Antigua and Barbuda</t>
  </si>
  <si>
    <t>Armenia</t>
  </si>
  <si>
    <t>Aruba</t>
  </si>
  <si>
    <t>Australia*</t>
  </si>
  <si>
    <t>Azerbaijan</t>
  </si>
  <si>
    <t>Bahamas</t>
  </si>
  <si>
    <t>Bahrain*</t>
  </si>
  <si>
    <t>Bangladesh</t>
  </si>
  <si>
    <t>Barbados</t>
  </si>
  <si>
    <t>Belarus</t>
  </si>
  <si>
    <t>Belize</t>
  </si>
  <si>
    <t>Benin</t>
  </si>
  <si>
    <t>Bermuda</t>
  </si>
  <si>
    <t>Bhutan</t>
  </si>
  <si>
    <t>Bolivia</t>
  </si>
  <si>
    <t>Bosnia and Herzegovina</t>
  </si>
  <si>
    <t>Botswana</t>
  </si>
  <si>
    <t>British Indian Ocean Territories</t>
  </si>
  <si>
    <t>British Virgin Islands</t>
  </si>
  <si>
    <t>Brunei</t>
  </si>
  <si>
    <t>Bulgaria</t>
  </si>
  <si>
    <t>Burkina Faso</t>
  </si>
  <si>
    <t>Burma</t>
  </si>
  <si>
    <t>Burundi</t>
  </si>
  <si>
    <t>Cabo Verde</t>
  </si>
  <si>
    <t>Cambodia</t>
  </si>
  <si>
    <t>Cameroon</t>
  </si>
  <si>
    <t>Canada**</t>
  </si>
  <si>
    <t>Cayman Islands</t>
  </si>
  <si>
    <t>Central African Republic</t>
  </si>
  <si>
    <t>Chad</t>
  </si>
  <si>
    <t>Chile*</t>
  </si>
  <si>
    <t>Christmas Island</t>
  </si>
  <si>
    <t>Cocos (Keeling) Islands</t>
  </si>
  <si>
    <t>Colombia*</t>
  </si>
  <si>
    <t>Comoros</t>
  </si>
  <si>
    <t>Congo</t>
  </si>
  <si>
    <t>Cook Islands</t>
  </si>
  <si>
    <t>Costa Rica**</t>
  </si>
  <si>
    <t>Cote d'Ivoire</t>
  </si>
  <si>
    <t>Croatia</t>
  </si>
  <si>
    <t>Cuba</t>
  </si>
  <si>
    <t>Curacao</t>
  </si>
  <si>
    <t>Cyprus</t>
  </si>
  <si>
    <t>Democratic Republic of the Congo</t>
  </si>
  <si>
    <t>Denmark</t>
  </si>
  <si>
    <t>Djibouti</t>
  </si>
  <si>
    <t>Dominica</t>
  </si>
  <si>
    <t>Dominican Republic**</t>
  </si>
  <si>
    <t>Ecuador</t>
  </si>
  <si>
    <t>El Salvador**</t>
  </si>
  <si>
    <t>Equatorial Guinea</t>
  </si>
  <si>
    <t>Eritrea</t>
  </si>
  <si>
    <t>Estonia</t>
  </si>
  <si>
    <t>Eswatini</t>
  </si>
  <si>
    <t>Ethiopia</t>
  </si>
  <si>
    <t>Falkland Islands (Islas Malvinas)</t>
  </si>
  <si>
    <t>Faroe Islands</t>
  </si>
  <si>
    <t>Fiji</t>
  </si>
  <si>
    <t>French Guiana</t>
  </si>
  <si>
    <t>French Polynesia</t>
  </si>
  <si>
    <t>French Southern and Antarctic Lands</t>
  </si>
  <si>
    <t>Gabon</t>
  </si>
  <si>
    <t>Gambia</t>
  </si>
  <si>
    <t>Gaza Strip Administered by Israel</t>
  </si>
  <si>
    <t>Georgia</t>
  </si>
  <si>
    <t>Ghana</t>
  </si>
  <si>
    <t>Gibraltar</t>
  </si>
  <si>
    <t>Greece</t>
  </si>
  <si>
    <t>Greenland</t>
  </si>
  <si>
    <t>Grenada</t>
  </si>
  <si>
    <t>Guadeloupe</t>
  </si>
  <si>
    <t>Guatemala*</t>
  </si>
  <si>
    <t>Guinea</t>
  </si>
  <si>
    <t>Guinea-Bissau</t>
  </si>
  <si>
    <t>Guyana</t>
  </si>
  <si>
    <t>Haiti</t>
  </si>
  <si>
    <t>Heard and McDonald Islands</t>
  </si>
  <si>
    <t>Honduras**</t>
  </si>
  <si>
    <t>Iceland</t>
  </si>
  <si>
    <t>Iran</t>
  </si>
  <si>
    <t>Iraq</t>
  </si>
  <si>
    <t>Israel*</t>
  </si>
  <si>
    <t>Jamaica</t>
  </si>
  <si>
    <t>Jordan*</t>
  </si>
  <si>
    <t>Kazakhstan</t>
  </si>
  <si>
    <t>Kenya</t>
  </si>
  <si>
    <t>Kiribati</t>
  </si>
  <si>
    <t>Korea, North</t>
  </si>
  <si>
    <t>Korea, South*</t>
  </si>
  <si>
    <t>Kosovo</t>
  </si>
  <si>
    <t>Kyrgyzstan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</si>
  <si>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</si>
  <si>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</si>
  <si>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</si>
  <si>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</si>
  <si>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</si>
  <si>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</si>
  <si>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</si>
  <si>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</si>
  <si>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</si>
  <si>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</t>
  </si>
  <si>
    <t>Madagascar</t>
  </si>
  <si>
    <t>Malawi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</si>
  <si>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</si>
  <si>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</si>
  <si>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</si>
  <si>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</si>
  <si>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</si>
  <si>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</si>
  <si>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</si>
  <si>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</si>
  <si>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Mexico**</t>
  </si>
  <si>
    <t>Micronesia</t>
  </si>
  <si>
    <t>Moldova</t>
  </si>
  <si>
    <t>Monaco</t>
  </si>
  <si>
    <t>Mongolia</t>
  </si>
  <si>
    <t>Montenegro</t>
  </si>
  <si>
    <t>Montserrat</t>
  </si>
  <si>
    <t>Morocco*</t>
  </si>
  <si>
    <t>Mozambique</t>
  </si>
  <si>
    <t>Namibia</t>
  </si>
  <si>
    <t>Nauru</t>
  </si>
  <si>
    <t>Nepal</t>
  </si>
  <si>
    <t>New Caledonia</t>
  </si>
  <si>
    <t>New Zealand</t>
  </si>
  <si>
    <t>Nicaragua**</t>
  </si>
  <si>
    <t>Niger</t>
  </si>
  <si>
    <t>Niue</t>
  </si>
  <si>
    <t>Norfolk Island</t>
  </si>
  <si>
    <t>North Macedonia</t>
  </si>
  <si>
    <t>Oman*</t>
  </si>
  <si>
    <t>Pakistan</t>
  </si>
  <si>
    <t>Palau</t>
  </si>
  <si>
    <t>Panama*</t>
  </si>
  <si>
    <t>Papua New Guinea</t>
  </si>
  <si>
    <t>Paraguay</t>
  </si>
  <si>
    <t>Peru*</t>
  </si>
  <si>
    <t>Pitcairn Islands</t>
  </si>
  <si>
    <t>Portugal</t>
  </si>
  <si>
    <t>Qatar</t>
  </si>
  <si>
    <t>Reunion</t>
  </si>
  <si>
    <t>Romania</t>
  </si>
  <si>
    <t>Rwanda</t>
  </si>
  <si>
    <t>Samoa</t>
  </si>
  <si>
    <t>San Marino</t>
  </si>
  <si>
    <t>Sao Tome and Principe</t>
  </si>
  <si>
    <t>Senegal</t>
  </si>
  <si>
    <t>Serbia</t>
  </si>
  <si>
    <t>Seychelles</t>
  </si>
  <si>
    <t>Sierra Leone</t>
  </si>
  <si>
    <t>Singapore*</t>
  </si>
  <si>
    <t>Sint Maarten</t>
  </si>
  <si>
    <t>Slovakia</t>
  </si>
  <si>
    <t>Slovenia</t>
  </si>
  <si>
    <t>Solomon Islands</t>
  </si>
  <si>
    <t>Somalia</t>
  </si>
  <si>
    <t>South Sudan</t>
  </si>
  <si>
    <t>Sri Lanka</t>
  </si>
  <si>
    <t>St Helena</t>
  </si>
  <si>
    <t>St Kitts and Nevis</t>
  </si>
  <si>
    <t>St Lucia</t>
  </si>
  <si>
    <t>St Pierre and Miquelon</t>
  </si>
  <si>
    <t>St Vincent and the Grenadines</t>
  </si>
  <si>
    <t>Sudan</t>
  </si>
  <si>
    <t>Suriname</t>
  </si>
  <si>
    <t>Svalbard, Jan Mayen Island</t>
  </si>
  <si>
    <t>Syria</t>
  </si>
  <si>
    <t>Tajikistan</t>
  </si>
  <si>
    <t>Tanzania</t>
  </si>
  <si>
    <t>Timor-Leste</t>
  </si>
  <si>
    <t>Togo</t>
  </si>
  <si>
    <t>Tokelau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</si>
  <si>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</si>
  <si>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</si>
  <si>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</si>
  <si>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</si>
  <si>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</si>
  <si>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</si>
  <si>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</si>
  <si>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</si>
  <si>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</si>
  <si>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Uruguay</t>
  </si>
  <si>
    <t>Uzbekistan</t>
  </si>
  <si>
    <t>Vanuatu</t>
  </si>
  <si>
    <t>Vatican City</t>
  </si>
  <si>
    <t>Wallis and Futuna</t>
  </si>
  <si>
    <t>West Bank Administered by Israel</t>
  </si>
  <si>
    <t>Yemen</t>
  </si>
  <si>
    <t>Zambia</t>
  </si>
  <si>
    <t>Zimbabwe</t>
  </si>
  <si>
    <t>Unidentified (1)</t>
  </si>
  <si>
    <t>Timing adjustment</t>
  </si>
  <si>
    <t>APEC</t>
  </si>
  <si>
    <t>ASEAN</t>
  </si>
  <si>
    <t>Asia - South</t>
  </si>
  <si>
    <t>Asia Near East</t>
  </si>
  <si>
    <t>Central American Common Market</t>
  </si>
  <si>
    <t>NATO Allies</t>
  </si>
  <si>
    <t>OECD</t>
  </si>
  <si>
    <t>Twenty Latin American Republics</t>
  </si>
  <si>
    <t>* Countries denoted by asterisks represent countries with Free Trade Agreements with the United States.</t>
  </si>
  <si>
    <t>** Countries denoted by double asterisks represent countries included within Free Trade Agreements with the United States.</t>
  </si>
  <si>
    <t xml:space="preserve">Africa - Algeria, Angola, Benin, Botswana, British Indian Ocean Territories, Burkina Faso, Burundi, Cameroon, Cabo Verde, Central African Republic, Chad, Comoros, </t>
  </si>
  <si>
    <t>Congo, Cote d'Ivoire, Democratic Republic of the Congo, Djibouti, Egypt, Equatorial Guinea, Eritrea, Eswatini, Ethiopia, French Southern and Antarctic Lands, Gabon, Gambia, Ghana,</t>
  </si>
  <si>
    <t xml:space="preserve">Guinea, Guinea-Bissau, Kenya, Lesotho, Liberia, Libya, Madagascar, Malawi, Mali, Mauritania, Mauritius, Mayotte, Morocco, Mozambique, Namibia, Niger, </t>
  </si>
  <si>
    <t xml:space="preserve">Nigeria, Reunion, Rwanda, Sao Tome and Principe, Senegal, Seychelles, Sierra Leone, Somalia, South Africa, South Sudan, St. Helena, Sudan, Tanzania, Togo, </t>
  </si>
  <si>
    <t>Tunisia, Uganda, Zambia, Zimbabwe.</t>
  </si>
  <si>
    <t xml:space="preserve">APEC (Asia - Pacific Economic Cooperation) - Australia, Brunei, Canada, Chile, China, Hong Kong, Indonesia, Japan, Korea (South), Malaysia, Mexico, New Zealand, Papua New </t>
  </si>
  <si>
    <t>Guinea, Peru, Philippines, Russia, Singapore, Taiwan, Thailand, Vietnam.</t>
  </si>
  <si>
    <t>ASEAN (Association of Southeast Asian Nations) - Brunei, Burma, Cambodia, Indonesia, Laos, Malaysia, Philippines, Singapore, Thailand, Vietnam.</t>
  </si>
  <si>
    <t>Asia - South - Afghanistan, Bangladesh, India, Nepal, Pakistan, Sri Lanka.</t>
  </si>
  <si>
    <t xml:space="preserve">Asia Near East - Bahrain, Gaza Strip Administered by Israel, Iran, Iraq, Israel, Jordan, Kuwait, Lebanon, Oman, Qatar, Saudi Arabia, Syria, </t>
  </si>
  <si>
    <t>United Arab Emirates, West Bank Administered by Israel, Yemen.</t>
  </si>
  <si>
    <t>CAFTA-DR (Dominican Republic-Central America-United States Free Trade Agreement) - Costa Rica, Dominican Republic, El Salvador, Guatemala, Honduras, Nicaragua.</t>
  </si>
  <si>
    <t xml:space="preserve">Central American Common Market - Costa Rica, El Salvador, Guatemala, Honduras, Nicaragua. </t>
  </si>
  <si>
    <t xml:space="preserve">Euro Area - Austria, Belgium, Croatia, Cyprus, Estonia, Finland, France, Germany, Greece, Ireland, Italy, Latvia, Lithuania, Luxembourg, Malta, Netherlands, Portugal, Slovakia, </t>
  </si>
  <si>
    <t>Slovenia, Spain.</t>
  </si>
  <si>
    <t>Europe - Albania, Andorra, Armenia, Austria, Azerbaijan, Belarus, Belgium, Bosnia-Herzegovina, Bulgaria, Croatia, Cyprus, Czech Republic, Denmark, Estonia, Faroe Islands,</t>
  </si>
  <si>
    <t>Finland, France, Georgia, Germany, Gibraltar, Greece, Hungary, Iceland, Ireland, Italy, Kazakhstan, Kosovo, Kyrgyzstan, Latvia, Liechtenstein, Lithuania,</t>
  </si>
  <si>
    <t xml:space="preserve">Luxembourg, Malta, Moldova, Monaco, Montenegro, Netherlands, North Macedonia, Norway, Poland, Portugal, Romania, Russia, San Marino, Serbia, Slovakia, Slovenia, Spain, </t>
  </si>
  <si>
    <t>Svalbard, Jan Mayen Island, Sweden, Switzerland, Tajikistan, Turkey, Turkmenistan, Ukraine, United Kingdom, Uzbekistan, Vatican City.</t>
  </si>
  <si>
    <t xml:space="preserve">European Union - Austria, Belgium, Bulgaria, Croatia, Cyprus, Czech Republic, Denmark, Estonia, Finland, France, Germany, Greece, Hungary, Ireland, Italy, Latvia, </t>
  </si>
  <si>
    <t>Lithuania, Luxembourg, Malta, Netherlands, Poland, Portugal, Romania, Slovakia, Slovenia, Spain, Sweden.</t>
  </si>
  <si>
    <t>LAFTA (Latin American Free Trade Area) - Argentina, Bolivia, Brazil, Chile, Colombia, Ecuador, Mexico, Paraguay, Peru, Uruguay, Venezuela.</t>
  </si>
  <si>
    <t xml:space="preserve">NATO (North Atlantic Treaty Organization) Allies - Belgium, Bulgaria, Canada, Czech Republic, Denmark, Estonia, Finland, France, Germany, Greece, Hungary, Iceland,  </t>
  </si>
  <si>
    <t>Italy, Latvia, Lithuania, Luxembourg, Netherlands, Norway, Poland, Portugal, Romania, Slovakia, Slovenia, Spain, Sweden, Turkey, United Kingdom.</t>
  </si>
  <si>
    <t>North America - Canada, Mexico.</t>
  </si>
  <si>
    <t>OECD (Organization for Economic Cooperation and Development) - Australia, Austria, Belgium, Canada, Chile, Czech Republic, Denmark, Estonia, Finland, France, Germany,</t>
  </si>
  <si>
    <t>Greece, Hungary, Iceland, Ireland, Israel, Italy, Japan, Korea (South), Luxembourg, Mexico, Netherlands, New Zealand, Norway, Poland, Portugal, Slovakia, Slovenia, Spain,</t>
  </si>
  <si>
    <t>Sweden, Switzerland, Turkey, United Kingdom.</t>
  </si>
  <si>
    <t>Pacific Rim Countries - Australia, Brunei, China, Hong Kong, Indonesia, Japan, Korea (South), Macau, Malaysia, New Zealand, Papua New Guinea, Philippines,</t>
  </si>
  <si>
    <t>Singapore, Taiwan.</t>
  </si>
  <si>
    <t>South/Central America - Anguilla, Antigua and Barbuda, Argentina, Aruba, Bahamas, Barbados, Belize, Bermuda, Bolivia, Brazil, British Virgin Islands,</t>
  </si>
  <si>
    <t>Cayman Islands, Chile, Colombia, Costa Rica, Cuba, Curacao, Dominica, Dominican Republic, Ecuador, El Salvador, Falkland Islands (Islas Malvinas), French Guiana, Grenada,</t>
  </si>
  <si>
    <t>Guadeloupe, Guatemala, Guyana, Haiti, Honduras, Jamaica, Martinique, Montserrat, Nicaragua, Panama, Paraguay, Peru, St. Kitts</t>
  </si>
  <si>
    <t>and Nevis, Sint Maarten, St. Lucia, St. Vincent and the Grenadines, Suriname, Trinidad and Tobago, Turks and Caicos Islands, Uruguay, Venezuela.</t>
  </si>
  <si>
    <t xml:space="preserve">Twenty Latin American Republics - Argentina, Bolivia, Brazil, Chile, Colombia, Costa Rica, Cuba, Dominican Republic, Ecuador,  El Salvador, Guatemala, </t>
  </si>
  <si>
    <t>Haiti, Honduras, Mexico, Nicaragua, Panama, Paraguay, Peru, Uruguay, Venezuela.</t>
  </si>
  <si>
    <t>(1) The export totals reflect shipments of certain grains, oilseeds, and satellites that are not included in the country/area totals.</t>
  </si>
  <si>
    <t>NOTE: Area data reflect the composition of the areas as of the most recent statistical period.</t>
  </si>
  <si>
    <t>Exhibit 4a. Exports, Imports, and Trade Balance of Goods by Country and Area, Not Seasonally Adjusted: 2024</t>
  </si>
  <si>
    <t xml:space="preserve"> (X) Not applicable. (-) Represents zero or less than one-half unit of measurement shown.</t>
  </si>
  <si>
    <t>to-Date</t>
  </si>
  <si>
    <t>LAFTA</t>
  </si>
  <si>
    <t>Italy, Latvia, Lithuania, Luxembourg, Netherlands, Norway, Poland, Portugal, Romania, Slovakia, Slovenia, Spain, Turkey, United Kingdom.</t>
  </si>
  <si>
    <t>NOTE: Area data reflect the composition of the areas as of year end.</t>
  </si>
  <si>
    <t>In millions of dollars. (-) Represents zero or less than one-half of measurement shown. (R) - Revised.</t>
  </si>
  <si>
    <t xml:space="preserve"> 상품 및 서비스별 계절조정계열</t>
  </si>
  <si>
    <t xml:space="preserve"> 최종용도별 및 상품별 상품 수출</t>
  </si>
  <si>
    <t xml:space="preserve"> 주된 최종용도별 실질 상품 무역, 연쇄가격 2017년</t>
  </si>
  <si>
    <t xml:space="preserve"> 최종용도별 실질 석유 및 비석유 무역, 연쇄가격 2017년</t>
  </si>
  <si>
    <t xml:space="preserve"> 원계열</t>
  </si>
  <si>
    <r>
      <t xml:space="preserve"> </t>
    </r>
    <r>
      <rPr>
        <sz val="12"/>
        <rFont val="맑은 고딕"/>
        <family val="3"/>
        <charset val="129"/>
      </rPr>
      <t>특정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국가별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원유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수입</t>
    </r>
    <phoneticPr fontId="39" type="noConversion"/>
  </si>
  <si>
    <t xml:space="preserve"> 지리별 계절조정계열</t>
  </si>
  <si>
    <t xml:space="preserve"> 특정 국가·지역별 상품 무역 (전수조사 기준)</t>
  </si>
  <si>
    <t xml:space="preserve"> 특정 국가·지역별 상품 및 서비스 무역 (국제수지 기준)</t>
  </si>
  <si>
    <t xml:space="preserve"> 특정 국가·지역별 상품 무역 (국제수지 기준)</t>
  </si>
  <si>
    <t xml:space="preserve"> 보충</t>
  </si>
  <si>
    <t xml:space="preserve"> 상품 수출·수입·수지</t>
  </si>
  <si>
    <t xml:space="preserve"> 국가·지역별 상품 수출·수입·수지, 원계열, 2025.</t>
  </si>
  <si>
    <t xml:space="preserve"> 국가·지역별 상품 수출·수입·수지, 원계열, 2024.</t>
  </si>
  <si>
    <t>상품 및 서비스 국제무역</t>
  </si>
  <si>
    <t xml:space="preserve"> 상품 및 서비스 국제무역</t>
  </si>
  <si>
    <t>단위: 백만 달러. 계절조정과 반올림 때문에 총계와 세부사항이 같지 않을 수 있음. (R) - 수정치.</t>
  </si>
  <si>
    <t>기간</t>
  </si>
  <si>
    <t>수지</t>
  </si>
  <si>
    <t>수출</t>
  </si>
  <si>
    <t>수입</t>
  </si>
  <si>
    <t>상품 및 서비스</t>
  </si>
  <si>
    <t>상품</t>
  </si>
  <si>
    <t>서비스</t>
  </si>
  <si>
    <t>July data as published last month (지난 달에 발표된 7월치):</t>
  </si>
  <si>
    <t>데이터는 국제수지 기준으로 제시됩니다.</t>
  </si>
  <si>
    <t>데이터의 출처와 방법론에 대한 정보는 공표자료의 주석을 확인하거나 위 링크에서 확인하기를 바랍니다.</t>
  </si>
  <si>
    <t xml:space="preserve"> 상품 및 서비스 국제무역, 3개월 이동평균</t>
  </si>
  <si>
    <t>이동평균의 달</t>
  </si>
  <si>
    <t>이 표에 있는 3개월 이동평균은 해당 월과 전 2개월을 합한 후 3으로 나누어 계산되고 3개월의 마지막 달에 평균을 작성해 놓았습니다.</t>
  </si>
  <si>
    <t>이동평균은 변동성이 큰 무역 데이터를 평활화함에 있어 유용하고 그래서 추세가 더 잘 파악될 수 있습니다.</t>
  </si>
  <si>
    <t xml:space="preserve"> 주요 분류별 서비스 수출</t>
  </si>
  <si>
    <t>전서비스</t>
  </si>
  <si>
    <t>달리 분류되지 않은 유지 및 수리 서비스</t>
  </si>
  <si>
    <t>운송 서비스</t>
  </si>
  <si>
    <t>여행 서비스</t>
  </si>
  <si>
    <t>건설 서비스</t>
  </si>
  <si>
    <t>보험 서비스</t>
  </si>
  <si>
    <t>금융 서비스</t>
  </si>
  <si>
    <t>달리 분류되지 않은 지적재산권 사용에 대한 비용</t>
  </si>
  <si>
    <t>통신, 컴퓨터 및 정보 서비스</t>
  </si>
  <si>
    <t>기타 사업 서비스</t>
  </si>
  <si>
    <t>개인, 문화 및 여가 서비스</t>
  </si>
  <si>
    <t>달리 분류되지 않은 정부 상품 및 서비스</t>
  </si>
  <si>
    <t>달리 포함되지 않은.</t>
  </si>
  <si>
    <t xml:space="preserve"> 모든 여행 목적에는 1) 국경, 계절 및 기타 단기 근로자의 지출을 포함한 업무여행, 2) 건강 관련 및 교육 관련 여행을 포함한 개인여행이 포함됩니다.</t>
  </si>
  <si>
    <t>데이터의 출처·방법론·정의에 대한 정보는 공표자료의 주석을 확인하거나 위 링크에서 확인하기를 바랍니다.</t>
  </si>
  <si>
    <t xml:space="preserve"> 주요 분류별 서비스 수입</t>
  </si>
  <si>
    <t xml:space="preserve"> 상품 무역</t>
  </si>
  <si>
    <t>국제수지 기준</t>
  </si>
  <si>
    <t>전수조사 기준</t>
  </si>
  <si>
    <t>순 조정</t>
  </si>
  <si>
    <t>데이터의 출처·비표본 오차·정의 및 순 조정에 포함되어 있는 세부사항에 대한 정보는 공표자료의 주석을 확인하거나 위 링크에서 확인하기를 바랍니다.</t>
  </si>
  <si>
    <t xml:space="preserve"> 주된 최종용도별 상품 무역</t>
  </si>
  <si>
    <t>순조정</t>
  </si>
  <si>
    <t>상품 최종용도</t>
  </si>
  <si>
    <t>식료품, 사료 및 음료</t>
  </si>
  <si>
    <t>산업용품</t>
  </si>
  <si>
    <t>자본재</t>
  </si>
  <si>
    <t>자동차 등</t>
  </si>
  <si>
    <t>소비재</t>
  </si>
  <si>
    <t>기타 상품</t>
  </si>
  <si>
    <t xml:space="preserve"> 세부수치는 전수조사 기준에 제시되어 있으며, 국제수지 기준으로 변환하는데 필요한 정보는 제공되지 아니합니다. </t>
  </si>
  <si>
    <t xml:space="preserve"> 석유 및 석유제품을 포함합니다.</t>
  </si>
  <si>
    <t>단위: 백만 달러. 계절조정과 반올림 때문에 총계와 세부사항이 같지 않을 수 있음. 
이 표에 있는 상품들은 각 주요 상품 분류 내 전월대비 변화를 기준으로 순위가 매겨짐.
(-) 표시된 측정값의 0 또는 절반 미만을 나타냄. (R) - 수정치.</t>
  </si>
  <si>
    <t>품목</t>
  </si>
  <si>
    <t xml:space="preserve"> 최종용도별 및 상품별 상품 수입</t>
  </si>
  <si>
    <t xml:space="preserve"> 최종용도별 석유와 비석유 무역</t>
  </si>
  <si>
    <t>전체</t>
  </si>
  <si>
    <t>석유</t>
  </si>
  <si>
    <t>비석유</t>
  </si>
  <si>
    <t xml:space="preserve"> 최종용도 분류 체계에 집계된 석유제품에는 SITC에 집계된 거의 동일한 에너지 관련 석유제품도 포함됩니다.</t>
  </si>
  <si>
    <t xml:space="preserve"> 하지만 최종용도 석유제품에는 SITC의 제조상품에 포함되는 에탄, 부탄, 벤젠, 톨루엔과 같은 일부 제품도 포함됩니다.</t>
  </si>
  <si>
    <t>단위: 백만 달러. 단위: 백만 달러. 계절조정과 반올림 때문에 총계와 세부사항이 같지 않을 수 있음. 
이 표에 있는 금액들은 주기적으로 변할 수 있으며, 월별 디플레이터 원천의 개정사항을 반영함.
(-) 표시된 측정값의 0 또는 절반 미만을 나타냄. (R) - 수정치.</t>
  </si>
  <si>
    <t>오차</t>
  </si>
  <si>
    <t xml:space="preserve"> 오차는 전수조사 기준으로 한 상품 수출 및 수입 전체와 각 요소들의 합계의 차이를 말합니다.</t>
  </si>
  <si>
    <t xml:space="preserve"> 추가 정보는 www.census.gov/foreign-trade/aip/priceadj.pdf. 에서 볼 수 있습니다.</t>
  </si>
  <si>
    <t>데이터의 출처·비표본 오차·정의에 대한 정보는 공표자료의 주석을 확인하거나 위 링크에서 확인하기를 바랍니다.</t>
  </si>
  <si>
    <t>전수조사
기초</t>
  </si>
  <si>
    <t>단위: 백만 달러. 반올림 때문에 총계와 세부사항이 같지 않을 수 있음. (R) - 수정치.</t>
  </si>
  <si>
    <t>Exports 수출</t>
    <phoneticPr fontId="39" type="noConversion"/>
  </si>
  <si>
    <t>Imports 수입</t>
    <phoneticPr fontId="39" type="noConversion"/>
  </si>
  <si>
    <t xml:space="preserve"> 특정 국가·지역별 상품 무역, 2025.</t>
  </si>
  <si>
    <t>단위: 백만 달러. 단위: 백만 달러. 반올림 때문에 총계와 세부사항이 같지 않을 수 있음. 
(X) - 결측치. (-) 표시된 측정값의 0 또는 절반 미만을 나타냄. (R) - 수정치.</t>
  </si>
  <si>
    <t>Item (1)
품목</t>
    <phoneticPr fontId="39" type="noConversion"/>
  </si>
  <si>
    <t>Balance 수지</t>
    <phoneticPr fontId="39" type="noConversion"/>
  </si>
  <si>
    <t xml:space="preserve"> 수출 전체는 국가/지역 전체에 포함되지 않은 특정 곡물, 유채씨앗 및 위성 곡물의 선적을 반영합니다.</t>
  </si>
  <si>
    <t>위 표는 가법이 아닙니다. 국가들은 여러 지역에 포함되어 있을 수 있습니다. 각 지역에 포함된 국가들의 목록은 공표자료의 주석을 확인하거나 위 링크에서 확인하기를 바랍니다.</t>
  </si>
  <si>
    <t>가장 최근의 기간에서 데이터가 있을 때 지역 데이터는 그 지역을 구성하는 국가들의 데이터를 반영합니다.</t>
  </si>
  <si>
    <t xml:space="preserve"> 특정 국가·지역별 상품 무역, 2024.</t>
  </si>
  <si>
    <t>단위: 백만 달러. 반올림 때문에 총계와 세부사항이 같지 않을 수 있음. 
(X) - 결측치. (-) 표시된 측정값의 0 또는 절반 미만을 나타냄.</t>
  </si>
  <si>
    <t>Total Balance of Payments Basis
 전체, 국제수지 기준</t>
  </si>
  <si>
    <t>Net Adjustments
 순조정</t>
  </si>
  <si>
    <r>
      <t xml:space="preserve">Total Census Basis
 </t>
    </r>
    <r>
      <rPr>
        <b/>
        <sz val="12"/>
        <rFont val="맑은 고딕"/>
        <family val="3"/>
        <charset val="129"/>
      </rPr>
      <t>전체</t>
    </r>
    <r>
      <rPr>
        <b/>
        <sz val="12"/>
        <rFont val="Arial"/>
        <family val="2"/>
      </rPr>
      <t xml:space="preserve">, </t>
    </r>
    <r>
      <rPr>
        <b/>
        <sz val="12"/>
        <rFont val="맑은 고딕"/>
        <family val="3"/>
        <charset val="129"/>
      </rPr>
      <t>전수조사 기준</t>
    </r>
    <phoneticPr fontId="39" type="noConversion"/>
  </si>
  <si>
    <r>
      <t xml:space="preserve">Net Adjustments
</t>
    </r>
    <r>
      <rPr>
        <sz val="12"/>
        <rFont val="Arial"/>
        <family val="2"/>
      </rPr>
      <t>순조정</t>
    </r>
    <phoneticPr fontId="39" type="noConversion"/>
  </si>
  <si>
    <r>
      <t xml:space="preserve">Total Balance of Payments Basis
전체, </t>
    </r>
    <r>
      <rPr>
        <b/>
        <sz val="12"/>
        <rFont val="돋움"/>
        <family val="2"/>
        <charset val="129"/>
      </rPr>
      <t>국제수지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2"/>
        <charset val="129"/>
      </rPr>
      <t>기준</t>
    </r>
    <phoneticPr fontId="39" type="noConversion"/>
  </si>
  <si>
    <r>
      <t xml:space="preserve">Total Census Basis
전체, </t>
    </r>
    <r>
      <rPr>
        <b/>
        <sz val="12"/>
        <rFont val="돋움"/>
        <family val="2"/>
        <charset val="129"/>
      </rPr>
      <t>전수조사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2"/>
        <charset val="129"/>
      </rPr>
      <t>기준</t>
    </r>
    <phoneticPr fontId="39" type="noConversion"/>
  </si>
  <si>
    <t xml:space="preserve"> 주된 상품별 상품 무역</t>
  </si>
  <si>
    <t xml:space="preserve">단위: 백만 달러. 단위: 백만 달러. 반올림 때문에 총계와 세부사항이 같지 않을 수 있음. 이 표는 가법이 아닙니다.
 (R) - 수정치. (X) - 결측치. (-) 표시된 측정값의 0 또는 절반 미만을 나타냄. </t>
  </si>
  <si>
    <t>품목</t>
    <phoneticPr fontId="39" type="noConversion"/>
  </si>
  <si>
    <t>전체, 국제수지 기준</t>
  </si>
  <si>
    <t>전체, 전수조사 기준</t>
  </si>
  <si>
    <t>제조품</t>
  </si>
  <si>
    <t>농산품</t>
  </si>
  <si>
    <t>식료품 및 산 동물</t>
  </si>
  <si>
    <t>산 동물; 어류 제외</t>
  </si>
  <si>
    <t>육류 및 육류 조제품</t>
  </si>
  <si>
    <t>유제품 및 난류</t>
  </si>
  <si>
    <t>어류 및 어류 조제품</t>
  </si>
  <si>
    <t>곡물 및 곡물 조제품</t>
  </si>
  <si>
    <t>채소 및 과일</t>
  </si>
  <si>
    <t>설탕, 설탕 조제품 및 꿀</t>
  </si>
  <si>
    <t>커피, 차, 코코아 및 향신료</t>
  </si>
  <si>
    <t>동물용 사료</t>
  </si>
  <si>
    <t>기타 식용제품</t>
  </si>
  <si>
    <t>음료 및 담배</t>
  </si>
  <si>
    <t>음료</t>
  </si>
  <si>
    <t>담배 및 담배 제조품</t>
  </si>
  <si>
    <t>원자재; 연료 제외</t>
  </si>
  <si>
    <t>가죽 및 모피, 원료</t>
  </si>
  <si>
    <t>기름종자 및 기름과일</t>
  </si>
  <si>
    <t>원 고무</t>
  </si>
  <si>
    <t>코르크 및 목재</t>
  </si>
  <si>
    <t>펄프 및 폐지</t>
  </si>
  <si>
    <t>섬유; 폐기물 포함</t>
  </si>
  <si>
    <t>원 비료</t>
  </si>
  <si>
    <t>금속 광석 및 금속 고철</t>
  </si>
  <si>
    <t>원 동식물성 자재</t>
  </si>
  <si>
    <t>광물 연료 및 윤활재</t>
  </si>
  <si>
    <t>석탄, 코크스 및 연탄</t>
  </si>
  <si>
    <t>석유 제품 및 석유 조제품</t>
  </si>
  <si>
    <t>가스, 천연·제조</t>
  </si>
  <si>
    <t>전류</t>
  </si>
  <si>
    <t>동식물성 기름</t>
  </si>
  <si>
    <t>동물성 유지</t>
  </si>
  <si>
    <t>고정 식물성 유지, 원료</t>
  </si>
  <si>
    <t>동식물성 지방, 가공</t>
  </si>
  <si>
    <t>화학물질 및 관련 제품</t>
  </si>
  <si>
    <t>유기 화학물질</t>
  </si>
  <si>
    <t>무기 화학물질</t>
  </si>
  <si>
    <t>염색, 무두질 및 착색제</t>
  </si>
  <si>
    <t>의약품 및 제약품</t>
  </si>
  <si>
    <t>에센셜 오일 및 레지노이드</t>
  </si>
  <si>
    <t>비료</t>
  </si>
  <si>
    <t>1차 플라스틱</t>
  </si>
  <si>
    <t>비1차 플라스틱</t>
  </si>
  <si>
    <t>화학물질 및 화학제품</t>
  </si>
  <si>
    <t>자재별 제조품</t>
  </si>
  <si>
    <t>가죽 및 가죽 제조품</t>
  </si>
  <si>
    <t>고무 제조품</t>
  </si>
  <si>
    <t>코르크 및 목재 제조품</t>
  </si>
  <si>
    <t>종이 및 판지</t>
  </si>
  <si>
    <t>방직사, 직물</t>
  </si>
  <si>
    <t>비금속 광물 제조품</t>
  </si>
  <si>
    <t>철강</t>
  </si>
  <si>
    <t>비철금속</t>
  </si>
  <si>
    <t>금속 제조품</t>
  </si>
  <si>
    <t>기계 및 운송장비</t>
  </si>
  <si>
    <t>발전기</t>
  </si>
  <si>
    <t>특수 산업 기계</t>
  </si>
  <si>
    <t>금속 가공 기계</t>
  </si>
  <si>
    <t>일반 산업 기계</t>
  </si>
  <si>
    <t>사무용 기기</t>
  </si>
  <si>
    <t>통신 장비</t>
  </si>
  <si>
    <t>전기 기기</t>
  </si>
  <si>
    <t>도로 차량</t>
  </si>
  <si>
    <t>운송 장비</t>
  </si>
  <si>
    <t>기타 제조품</t>
  </si>
  <si>
    <t>조립식 건물</t>
  </si>
  <si>
    <t>가구</t>
  </si>
  <si>
    <t>여행용품</t>
  </si>
  <si>
    <t>의류 및 의류 부속품</t>
  </si>
  <si>
    <t>신발</t>
  </si>
  <si>
    <t>과학용 및 제어용 장비</t>
  </si>
  <si>
    <t>사진용 장비</t>
  </si>
  <si>
    <t>특수 거래</t>
  </si>
  <si>
    <t>동전; 금화 포함</t>
  </si>
  <si>
    <t>동전; 금 제외</t>
  </si>
  <si>
    <t>금; 비화폐성</t>
  </si>
  <si>
    <t>저가치 상품 추정</t>
  </si>
  <si>
    <t>재수출</t>
  </si>
  <si>
    <t>Exports
수출</t>
  </si>
  <si>
    <t>Imports
수입</t>
  </si>
  <si>
    <r>
      <t xml:space="preserve">Exports
</t>
    </r>
    <r>
      <rPr>
        <b/>
        <sz val="12"/>
        <rFont val="맑은 고딕"/>
        <family val="3"/>
        <charset val="129"/>
      </rPr>
      <t>수출</t>
    </r>
    <phoneticPr fontId="39" type="noConversion"/>
  </si>
  <si>
    <r>
      <t xml:space="preserve">Imports
</t>
    </r>
    <r>
      <rPr>
        <b/>
        <sz val="12"/>
        <rFont val="맑은 고딕"/>
        <family val="3"/>
        <charset val="129"/>
      </rPr>
      <t>수입</t>
    </r>
    <phoneticPr fontId="39" type="noConversion"/>
  </si>
  <si>
    <t xml:space="preserve">세부수치는 전수조사 기준에 제시되어 있으며, 국제수지 기준으로 변환하는데 필요한 정보는 제공되지 아니합니다. </t>
  </si>
  <si>
    <t>수출 전체는 재수출도 포함합니다. (외제 상품 수출)</t>
  </si>
  <si>
    <t>제조품은 NAICS를 기준으로 합니다. 농산물은 WTO 지침을 기반으로 하여 농무부에서 정의합니다. 모든 기타상품의 세부사항은 SICS를 기준으로 합니다.</t>
  </si>
  <si>
    <t>항공산업과 관련된 특정 상품의 분류의 수출통계는 삭제될 수 있으며, 기밀정보 유출을 방지하는 방식으로 집계되었습니다.</t>
  </si>
  <si>
    <t xml:space="preserve"> 신기술 제품 무역</t>
  </si>
  <si>
    <t>단위: 백만 달러. 계절조정과 반올림 때문에 총계와 세부사항이 같지 않을 수 있음.</t>
  </si>
  <si>
    <t>기간</t>
    <phoneticPr fontId="39" type="noConversion"/>
  </si>
  <si>
    <t>수지</t>
    <phoneticPr fontId="39" type="noConversion"/>
  </si>
  <si>
    <t>수출</t>
    <phoneticPr fontId="39" type="noConversion"/>
  </si>
  <si>
    <t>수입</t>
    <phoneticPr fontId="39" type="noConversion"/>
  </si>
  <si>
    <r>
      <rPr>
        <sz val="12"/>
        <rFont val="맑은 고딕"/>
        <family val="3"/>
        <charset val="129"/>
      </rPr>
      <t>결과적으로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신기술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제품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수출은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해당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월에</t>
    </r>
    <r>
      <rPr>
        <sz val="12"/>
        <rFont val="Arial"/>
        <family val="2"/>
      </rPr>
      <t xml:space="preserve"> 7</t>
    </r>
    <r>
      <rPr>
        <sz val="12"/>
        <rFont val="맑은 고딕"/>
        <family val="3"/>
        <charset val="129"/>
      </rPr>
      <t>억</t>
    </r>
    <r>
      <rPr>
        <sz val="12"/>
        <rFont val="Arial"/>
        <family val="2"/>
      </rPr>
      <t xml:space="preserve"> 9500</t>
    </r>
    <r>
      <rPr>
        <sz val="12"/>
        <rFont val="맑은 고딕"/>
        <family val="3"/>
        <charset val="129"/>
      </rPr>
      <t>만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달러가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과대</t>
    </r>
    <r>
      <rPr>
        <sz val="12"/>
        <rFont val="Arial"/>
        <family val="2"/>
      </rPr>
      <t xml:space="preserve"> </t>
    </r>
    <r>
      <rPr>
        <sz val="12"/>
        <rFont val="맑은 고딕"/>
        <family val="3"/>
        <charset val="129"/>
      </rPr>
      <t>예상되었습니다</t>
    </r>
    <r>
      <rPr>
        <sz val="12"/>
        <rFont val="Arial"/>
        <family val="2"/>
      </rPr>
      <t>.</t>
    </r>
    <phoneticPr fontId="39" type="noConversion"/>
  </si>
  <si>
    <t>기술분류</t>
  </si>
  <si>
    <t>첨단자재</t>
  </si>
  <si>
    <t>항공우주</t>
  </si>
  <si>
    <t>생명공학</t>
  </si>
  <si>
    <t>전자</t>
  </si>
  <si>
    <t>유연제조</t>
  </si>
  <si>
    <t>정보통신</t>
  </si>
  <si>
    <t>생명과학</t>
  </si>
  <si>
    <t>핵기술</t>
  </si>
  <si>
    <t>광전자</t>
  </si>
  <si>
    <t xml:space="preserve"> 기술분류별 및 특정 국가·지역별 신기술 제품 무역</t>
  </si>
  <si>
    <t>단위: 백만 달러. 반올림 때문에 총계와 세부사항이 같지 않을 수 있음. 
(-) 표시된 측정값의 0 또는 절반 미만을 나타냄.</t>
  </si>
  <si>
    <t>Balance
수지</t>
  </si>
  <si>
    <t>Selected Countries and Areas
특정 국가 및 지역</t>
  </si>
  <si>
    <t>데이터는 국제수지 기준에서 얻어지지 않았습니다.</t>
  </si>
  <si>
    <t>지역 데이터는 연말의 그 지역을 구성하는 국가들의 데이터를 반영합니다.</t>
  </si>
  <si>
    <t>계절조정과 반올림 때문에 총계와 세부사항이 같지 않을 수 있음.</t>
  </si>
  <si>
    <t>전석유 관련 에너지 제품</t>
  </si>
  <si>
    <t>원유</t>
  </si>
  <si>
    <t>수량, 천 베럴</t>
  </si>
  <si>
    <t>금액, 천 달러</t>
  </si>
  <si>
    <t>하루 평균, 천 베럴</t>
  </si>
  <si>
    <t>단가, 달러</t>
  </si>
  <si>
    <t>Exports 수출</t>
  </si>
  <si>
    <t>Imports 수입</t>
  </si>
  <si>
    <t>석유 관련 에너지 제품'에서 보여지는 세부사항은 국제수지 기준에서 얻어지지 않았습니다.</t>
  </si>
  <si>
    <t xml:space="preserve"> 특정 국가·지역별 원유 수입</t>
  </si>
  <si>
    <t>계절조정과 반올림 때문에 총계와 세부사항이 같지 않을 수 있음.
(-) 표시된 측정값의 0 또는 절반 미만을 나타냄.</t>
  </si>
  <si>
    <t>국가</t>
    <phoneticPr fontId="39" type="noConversion"/>
  </si>
  <si>
    <t>수량, 천 베럴</t>
    <phoneticPr fontId="39" type="noConversion"/>
  </si>
  <si>
    <t>세관 금액, 천 달러</t>
    <phoneticPr fontId="39" type="noConversion"/>
  </si>
  <si>
    <r>
      <t>C.I.F. 금액</t>
    </r>
    <r>
      <rPr>
        <b/>
        <sz val="12"/>
        <rFont val="돋움"/>
        <family val="2"/>
        <charset val="129"/>
      </rPr>
      <t>, 천 달러</t>
    </r>
    <phoneticPr fontId="39" type="noConversion"/>
  </si>
  <si>
    <t xml:space="preserve"> 특정 국가별 자동차와 관련 부품 무역</t>
  </si>
  <si>
    <t>단위: 백만 달러. 계절조정과 반올림 때문에 총계와 세부사항이 같지 않을 수 있음.
(X) 결측치. (-) 표시된 측정값의 0 또는 절반 미만을 나타냄.</t>
  </si>
  <si>
    <t>승용차</t>
  </si>
  <si>
    <t>트럭, 버스 및 특장차</t>
  </si>
  <si>
    <t>부품</t>
  </si>
  <si>
    <t>단위: 백만 달러. (-) 표시된 측정값의 0 또는 절반 미만을 나타냄. (R) - 수정치.</t>
  </si>
  <si>
    <t>Balance 수지</t>
  </si>
  <si>
    <t>국가들은 여러 지역에 포함되어 있을 수 있습니다. 각 지역에 포함된 국가들의 목록은 공표자료의 주석을 확인하거나 위 링크에서 확인하기를 바랍니다.</t>
  </si>
  <si>
    <t xml:space="preserve">아일랜드와 네덜란드의 상품무역 데이터는 계절성에 관하여 산출되었으나 계절적 패턴이 확인되지는 않습니다. </t>
  </si>
  <si>
    <t>두 국가의 원계열이 이 표에 표시되고 있고 다른 표에서 마찬가지로 표시되고 있습니다.</t>
  </si>
  <si>
    <t>이 표의 국가·지역 계절조정계열의 합은 공표자료의 Part A에 있는 상품 기반 계절조정계열의 합과 일치하지 않을 수 있습니다.</t>
  </si>
  <si>
    <t>사용자는 두 계절조정계열 사이의 비교를 할 때 주의하여야 합니다.</t>
  </si>
  <si>
    <t>n.a. Not available (결측치.)</t>
  </si>
  <si>
    <t>지역 데이터는 보고시점의 그 지역을 구성하는 국가들의 데이터를 반영합니다.</t>
  </si>
  <si>
    <r>
      <t xml:space="preserve"> </t>
    </r>
    <r>
      <rPr>
        <b/>
        <sz val="17"/>
        <rFont val="맑은 고딕"/>
        <family val="3"/>
        <charset val="129"/>
      </rPr>
      <t>특정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국가</t>
    </r>
    <r>
      <rPr>
        <b/>
        <sz val="17"/>
        <rFont val="Arial"/>
        <family val="2"/>
      </rPr>
      <t>·</t>
    </r>
    <r>
      <rPr>
        <b/>
        <sz val="17"/>
        <rFont val="맑은 고딕"/>
        <family val="3"/>
        <charset val="129"/>
      </rPr>
      <t>지역별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상품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및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서비스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무역</t>
    </r>
    <r>
      <rPr>
        <b/>
        <sz val="17"/>
        <rFont val="Arial"/>
        <family val="2"/>
      </rPr>
      <t xml:space="preserve"> (</t>
    </r>
    <r>
      <rPr>
        <b/>
        <sz val="17"/>
        <rFont val="맑은 고딕"/>
        <family val="3"/>
        <charset val="129"/>
      </rPr>
      <t>국제수지</t>
    </r>
    <r>
      <rPr>
        <b/>
        <sz val="17"/>
        <rFont val="Arial"/>
        <family val="2"/>
      </rPr>
      <t xml:space="preserve"> </t>
    </r>
    <r>
      <rPr>
        <b/>
        <sz val="17"/>
        <rFont val="맑은 고딕"/>
        <family val="3"/>
        <charset val="129"/>
      </rPr>
      <t>기준</t>
    </r>
    <r>
      <rPr>
        <b/>
        <sz val="17"/>
        <rFont val="Arial"/>
        <family val="2"/>
      </rPr>
      <t>)</t>
    </r>
    <phoneticPr fontId="39" type="noConversion"/>
  </si>
  <si>
    <t xml:space="preserve"> 특정 NAICS 코드별 상품 수출·수입·수지, 원계열, 2025.08.</t>
  </si>
  <si>
    <t>단위: 백만 달러. 반올림 때문에 총계와 세부사항이 같지 않을 수 있음.
(X) 결측치. (-) 표시된 측정값의 0 또는 절반 미만을 나타냄.</t>
  </si>
  <si>
    <r>
      <rPr>
        <b/>
        <sz val="12"/>
        <rFont val="돋움"/>
        <family val="3"/>
        <charset val="129"/>
      </rPr>
      <t>소비재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수입</t>
    </r>
    <r>
      <rPr>
        <b/>
        <sz val="12"/>
        <rFont val="Arial"/>
        <family val="2"/>
      </rPr>
      <t xml:space="preserve">, </t>
    </r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금액</t>
    </r>
    <phoneticPr fontId="39" type="noConversion"/>
  </si>
  <si>
    <t>전체</t>
    <phoneticPr fontId="39" type="noConversion"/>
  </si>
  <si>
    <r>
      <rPr>
        <b/>
        <sz val="12"/>
        <rFont val="돋움"/>
        <family val="3"/>
        <charset val="129"/>
      </rPr>
      <t>관세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포함</t>
    </r>
    <phoneticPr fontId="39" type="noConversion"/>
  </si>
  <si>
    <r>
      <t>NAICS 코드</t>
    </r>
    <r>
      <rPr>
        <b/>
        <sz val="12"/>
        <rFont val="돋움"/>
        <family val="2"/>
        <charset val="129"/>
      </rPr>
      <t xml:space="preserve"> 설명</t>
    </r>
    <phoneticPr fontId="39" type="noConversion"/>
  </si>
  <si>
    <t>농림어업 제품</t>
  </si>
  <si>
    <t>(국산)</t>
  </si>
  <si>
    <t>농산물, 전체</t>
  </si>
  <si>
    <t>축산물</t>
  </si>
  <si>
    <t>달리 명시되지 않은 임산물</t>
  </si>
  <si>
    <t>어류, 신선·냉장　기타 해산물</t>
  </si>
  <si>
    <t>광업, 전체</t>
  </si>
  <si>
    <t>기름 및 가스</t>
  </si>
  <si>
    <t>광물 및 광석</t>
  </si>
  <si>
    <t>제조업, 전체</t>
  </si>
  <si>
    <t>식료품 및 유사 제품</t>
  </si>
  <si>
    <t>섬유 및 직물</t>
  </si>
  <si>
    <t>섬유 공장 제품</t>
  </si>
  <si>
    <t>가죽 및 관련 제품</t>
  </si>
  <si>
    <t>목재 제품</t>
  </si>
  <si>
    <t>종이 제품</t>
  </si>
  <si>
    <t>인쇄, 출판 및 유사 제품</t>
  </si>
  <si>
    <t>석유 및 석탄 제품</t>
  </si>
  <si>
    <t>화학물질</t>
  </si>
  <si>
    <t>플라스틱 및 고무 제품</t>
  </si>
  <si>
    <t>비금속 광물 제품</t>
  </si>
  <si>
    <t>1차 금속 제품</t>
  </si>
  <si>
    <t>조립 금속 제품</t>
  </si>
  <si>
    <t>기계; 전기제품 제외</t>
  </si>
  <si>
    <t>컴퓨터 및 전자제품</t>
  </si>
  <si>
    <t>전기장비, 가전제품 및 부품</t>
  </si>
  <si>
    <t>운송장비</t>
  </si>
  <si>
    <t>가구 및 비품</t>
  </si>
  <si>
    <t>특수 분류 조항</t>
  </si>
  <si>
    <t>고철 및 폐기물</t>
  </si>
  <si>
    <t>중고품</t>
  </si>
  <si>
    <t>반품 또는 재수입 상품</t>
  </si>
  <si>
    <t>달리 명시되지 않은 특수 분류 조항</t>
  </si>
  <si>
    <t>시기 조정</t>
  </si>
  <si>
    <t>추가정보는 위 링크에서 확인할 수 있습니다.</t>
  </si>
  <si>
    <t xml:space="preserve"> NAICS 코드 분류별 및 주별 상품 수출 출항지, 원계열, 2025.</t>
  </si>
  <si>
    <t>단위: 백만 달러. 대외자유무역지대(FTZ) 화물은 미국 총계에 포함되며 개별 주 및 준주에 배분됨.
별도의 FTZ의 총계는 참고용임. 반올림 때문에 총계와 세부사항이 같지 않을 수 있음.
(X) 결측치. (-) 표시된 측정값의 0 또는 절반 미만을 나타냄.</t>
  </si>
  <si>
    <t xml:space="preserve"> NAICS 코드 분류별, 주별 및 목적지별 상품 수입, 원계열, 2025.</t>
  </si>
  <si>
    <t>단위: 백만 달러. 대외자유무역지대(FTZ) 화물은 미국 총계에 포함되며 개별 주 및 준주에 배분됨.
별도의 FTZ의 총계는 참고용임. 계절조정과 반올림 때문에 총계와 세부사항이 같지 않을 수 있음.
(X) 결측치. (-) 표시된 측정값의 0 또는 절반 미만을 나타냄.</t>
  </si>
  <si>
    <t>NAICS 코드 분류</t>
  </si>
  <si>
    <r>
      <rPr>
        <b/>
        <sz val="12"/>
        <rFont val="돋움"/>
        <family val="3"/>
        <charset val="129"/>
      </rPr>
      <t>전체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수입</t>
    </r>
    <phoneticPr fontId="39" type="noConversion"/>
  </si>
  <si>
    <t>비제조품</t>
  </si>
  <si>
    <t>농산물, 임산물, 수산물, 광물자원, 고철, 폐기물 및 중고품이 포함됩니다.</t>
  </si>
  <si>
    <t>세관</t>
    <phoneticPr fontId="39" type="noConversion"/>
  </si>
  <si>
    <t>C.I.F.</t>
    <phoneticPr fontId="39" type="noConversion"/>
  </si>
  <si>
    <r>
      <t xml:space="preserve">F.A.S. </t>
    </r>
    <r>
      <rPr>
        <b/>
        <sz val="12"/>
        <rFont val="돋움"/>
        <family val="3"/>
        <charset val="129"/>
      </rPr>
      <t>금액</t>
    </r>
    <phoneticPr fontId="39" type="noConversion"/>
  </si>
  <si>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금액</t>
    </r>
    <phoneticPr fontId="39" type="noConversion"/>
  </si>
  <si>
    <r>
      <t xml:space="preserve">C.I.F. </t>
    </r>
    <r>
      <rPr>
        <b/>
        <sz val="12"/>
        <rFont val="돋움"/>
        <family val="3"/>
        <charset val="129"/>
      </rPr>
      <t>금액</t>
    </r>
    <phoneticPr fontId="39" type="noConversion"/>
  </si>
  <si>
    <r>
      <t xml:space="preserve">NAICS </t>
    </r>
    <r>
      <rPr>
        <b/>
        <sz val="12"/>
        <rFont val="돋움"/>
        <family val="3"/>
        <charset val="129"/>
      </rPr>
      <t>코드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분류</t>
    </r>
    <phoneticPr fontId="39" type="noConversion"/>
  </si>
  <si>
    <t>재수출</t>
    <phoneticPr fontId="39" type="noConversion"/>
  </si>
  <si>
    <r>
      <rPr>
        <b/>
        <sz val="12"/>
        <rFont val="돋움"/>
        <family val="3"/>
        <charset val="129"/>
      </rPr>
      <t>전체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수출</t>
    </r>
    <phoneticPr fontId="39" type="noConversion"/>
  </si>
  <si>
    <t>제조품</t>
    <phoneticPr fontId="39" type="noConversion"/>
  </si>
  <si>
    <t>비제조품</t>
    <phoneticPr fontId="39" type="noConversion"/>
  </si>
  <si>
    <t>비제조품의 출항지는 일반적으로 수출 항구가 위치되어 있는 주를 말합니다.</t>
  </si>
  <si>
    <t>캐나다로의 수출에 대한 전월 수정치를 포함합니다.</t>
  </si>
  <si>
    <t xml:space="preserve"> Seasonally Adjusted 계절조정계열</t>
  </si>
  <si>
    <t>Not Seasonally Adjusted 원계열</t>
  </si>
  <si>
    <t>단위: 백만 달러. 계절조정과 반올림 때문에 총계와 세부사항이 같지 않을 수 있음. 
이 표에 있는 국가들은 x개월 총계를 기준으로 순위가 매겨짐.
(X) 결측치. (-) 표시된 측정값의 0 또는 절반 미만을 나타냄.</t>
  </si>
  <si>
    <r>
      <rPr>
        <b/>
        <sz val="12"/>
        <rFont val="돋움"/>
        <family val="3"/>
        <charset val="129"/>
      </rPr>
      <t>수입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세관</t>
    </r>
    <phoneticPr fontId="39" type="noConversion"/>
  </si>
  <si>
    <r>
      <rPr>
        <b/>
        <sz val="12"/>
        <rFont val="돋움"/>
        <family val="3"/>
        <charset val="129"/>
      </rPr>
      <t>국산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및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외제</t>
    </r>
    <r>
      <rPr>
        <b/>
        <sz val="12"/>
        <rFont val="Arial"/>
        <family val="2"/>
      </rPr>
      <t xml:space="preserve">, F.A.S. </t>
    </r>
    <r>
      <rPr>
        <b/>
        <sz val="12"/>
        <rFont val="돋움"/>
        <family val="3"/>
        <charset val="129"/>
      </rPr>
      <t>기준</t>
    </r>
    <phoneticPr fontId="39" type="noConversion"/>
  </si>
  <si>
    <r>
      <rPr>
        <b/>
        <sz val="12"/>
        <rFont val="돋움"/>
        <family val="3"/>
        <charset val="129"/>
      </rPr>
      <t>세관</t>
    </r>
    <r>
      <rPr>
        <b/>
        <sz val="12"/>
        <rFont val="Arial"/>
        <family val="2"/>
      </rPr>
      <t xml:space="preserve"> </t>
    </r>
    <r>
      <rPr>
        <b/>
        <sz val="12"/>
        <rFont val="돋움"/>
        <family val="3"/>
        <charset val="129"/>
      </rPr>
      <t>기준</t>
    </r>
    <phoneticPr fontId="39" type="noConversion"/>
  </si>
  <si>
    <r>
      <t xml:space="preserve">C.I.F. </t>
    </r>
    <r>
      <rPr>
        <b/>
        <sz val="12"/>
        <rFont val="돋움"/>
        <family val="3"/>
        <charset val="129"/>
      </rPr>
      <t>기준</t>
    </r>
    <phoneticPr fontId="39" type="noConversion"/>
  </si>
  <si>
    <t xml:space="preserve"> *로 표시한 국가는 미국과 FTA를 맺은 국가입니다.</t>
  </si>
  <si>
    <t xml:space="preserve"> **로 표시한 국가는 미국과 다자간 FTA를 맺은 국가입니다.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</si>
</sst>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.0"/>
    <numFmt numFmtId="177" formatCode="0.0"/>
    <numFmt numFmtId="178" formatCode="0.0%"/>
    <numFmt numFmtId="179" formatCode="0.000"/>
    <numFmt numFmtId="180" formatCode="000000000000.0"/>
  </numFmts>
  <fonts count="48">
    <font>
      <sz val="12"/>
      <name val="Arial"/>
      <family val="2"/>
    </font>
    <font>
      <sz val="11"/>
      <color theme="1"/>
      <name val="맑은 고딕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2"/>
      <color indexed="62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8"/>
      <color indexed="62"/>
      <name val="Arial"/>
      <family val="2"/>
    </font>
    <font>
      <u/>
      <sz val="12"/>
      <name val="Arial"/>
      <family val="2"/>
    </font>
    <font>
      <sz val="14"/>
      <name val="Arial"/>
      <family val="2"/>
    </font>
    <font>
      <sz val="11"/>
      <name val="Arial"/>
      <family val="2"/>
    </font>
    <font>
      <sz val="16"/>
      <color indexed="62"/>
      <name val="Arial"/>
      <family val="2"/>
    </font>
    <font>
      <b/>
      <sz val="14"/>
      <name val="Arial"/>
      <family val="2"/>
    </font>
    <font>
      <sz val="12"/>
      <color indexed="18"/>
      <name val="Arial"/>
      <family val="2"/>
    </font>
    <font>
      <sz val="17"/>
      <name val="Arial"/>
      <family val="2"/>
    </font>
    <font>
      <sz val="18"/>
      <color indexed="18"/>
      <name val="Arial"/>
      <family val="2"/>
    </font>
    <font>
      <sz val="16"/>
      <color indexed="18"/>
      <name val="Arial"/>
      <family val="2"/>
    </font>
    <font>
      <b/>
      <sz val="17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sz val="14"/>
      <color indexed="1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2"/>
      <name val="TMSRMN"/>
    </font>
    <font>
      <sz val="11"/>
      <color theme="1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2"/>
      <color theme="1"/>
      <name val="Arial"/>
      <family val="2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8"/>
      <color rgb="FFFF0000"/>
      <name val="Arial"/>
      <family val="2"/>
    </font>
    <font>
      <sz val="8"/>
      <color theme="1"/>
      <name val="맑은 고딕"/>
      <family val="2"/>
      <scheme val="minor"/>
    </font>
    <font>
      <sz val="8"/>
      <color theme="1"/>
      <name val="Arial"/>
      <family val="2"/>
    </font>
    <font>
      <b/>
      <sz val="12"/>
      <name val="SWISS"/>
    </font>
    <font>
      <i/>
      <sz val="12"/>
      <name val="SWISS"/>
    </font>
    <font>
      <sz val="12"/>
      <name val="SWISS"/>
    </font>
    <font>
      <sz val="11"/>
      <name val="맑은 고딕"/>
      <family val="2"/>
      <scheme val="minor"/>
    </font>
    <font>
      <sz val="8"/>
      <name val="돋움"/>
      <family val="3"/>
      <charset val="129"/>
    </font>
    <font>
      <sz val="12"/>
      <name val="맑은 고딕"/>
      <family val="2"/>
      <charset val="129"/>
    </font>
    <font>
      <sz val="12"/>
      <name val="맑은 고딕"/>
      <family val="3"/>
      <charset val="129"/>
    </font>
    <font>
      <sz val="12"/>
      <name val="맑은 고딕"/>
      <family val="2"/>
      <scheme val="minor"/>
    </font>
    <font>
      <b/>
      <sz val="12"/>
      <name val="돋움"/>
      <family val="2"/>
      <charset val="129"/>
    </font>
    <font>
      <b/>
      <sz val="12"/>
      <name val="맑은 고딕"/>
      <family val="3"/>
      <charset val="129"/>
    </font>
    <font>
      <sz val="12"/>
      <name val="Arial"/>
      <family val="3"/>
      <charset val="129"/>
    </font>
    <font>
      <b/>
      <sz val="12"/>
      <name val="돋움"/>
      <family val="3"/>
      <charset val="129"/>
    </font>
    <font>
      <b/>
      <sz val="17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99CCFF"/>
        <bgColor indexed="64"/>
      </patternFill>
    </fill>
  </fills>
  <borders count="2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/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 style="double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double">
        <color indexed="8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thin">
        <color indexed="64"/>
      </right>
      <top style="double">
        <color indexed="8"/>
      </top>
      <bottom/>
      <diagonal/>
    </border>
    <border>
      <left style="thin">
        <color indexed="8"/>
      </left>
      <right/>
      <top/>
      <bottom style="double">
        <color indexed="8"/>
      </bottom>
      <diagonal/>
    </border>
    <border>
      <left style="double">
        <color indexed="8"/>
      </left>
      <right/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double">
        <color indexed="8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double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8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double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8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/>
      <top style="double">
        <color indexed="8"/>
      </top>
      <bottom/>
      <diagonal/>
    </border>
    <border>
      <left/>
      <right style="double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double">
        <color indexed="8"/>
      </right>
      <top/>
      <bottom/>
      <diagonal/>
    </border>
    <border>
      <left style="double">
        <color indexed="8"/>
      </left>
      <right/>
      <top/>
      <bottom/>
      <diagonal/>
    </border>
    <border>
      <left style="double">
        <color indexed="8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double">
        <color indexed="8"/>
      </bottom>
      <diagonal/>
    </border>
    <border>
      <left/>
      <right style="double">
        <color indexed="8"/>
      </right>
      <top/>
      <bottom style="double">
        <color indexed="8"/>
      </bottom>
      <diagonal/>
    </border>
    <border>
      <left/>
      <right style="double">
        <color indexed="8"/>
      </right>
      <top/>
      <bottom style="thin">
        <color indexed="64"/>
      </bottom>
      <diagonal/>
    </border>
    <border>
      <left style="double">
        <color indexed="8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8"/>
      </bottom>
      <diagonal/>
    </border>
    <border>
      <left style="double">
        <color indexed="8"/>
      </left>
      <right style="thin">
        <color indexed="64"/>
      </right>
      <top/>
      <bottom style="double">
        <color indexed="8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double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/>
      <right/>
      <top style="double">
        <color indexed="8"/>
      </top>
      <bottom style="double">
        <color indexed="8"/>
      </bottom>
      <diagonal/>
    </border>
    <border>
      <left/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/>
      <top style="double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double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64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ouble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</borders>
  <cellStyleXfs count="13">
    <xf numFmtId="0" fontId="0" fillId="0" borderId="0"/>
    <xf numFmtId="0" fontId="12" fillId="0" borderId="0"/>
    <xf numFmtId="0" fontId="21" fillId="0" borderId="0"/>
    <xf numFmtId="0" fontId="27" fillId="0" borderId="0"/>
    <xf numFmtId="0" fontId="12" fillId="0" borderId="0"/>
    <xf numFmtId="0" fontId="2" fillId="0" borderId="0"/>
    <xf numFmtId="0" fontId="21" fillId="0" borderId="0"/>
    <xf numFmtId="0" fontId="27" fillId="0" borderId="0"/>
    <xf numFmtId="0" fontId="27" fillId="0" borderId="0"/>
    <xf numFmtId="0" fontId="12" fillId="0" borderId="0"/>
    <xf numFmtId="0" fontId="2" fillId="0" borderId="0"/>
    <xf numFmtId="9" fontId="2" fillId="0" borderId="0" applyFont="0" applyFill="0" applyBorder="0" applyAlignment="0" applyProtection="0"/>
    <xf numFmtId="0" fontId="1" fillId="0" borderId="0"/>
  </cellStyleXfs>
  <cellXfs count="1110">
    <xf numFmtId="0" fontId="0" fillId="0" borderId="0" xfId="0"/>
    <xf numFmtId="0" fontId="3" fillId="0" borderId="0" xfId="0" applyFont="1" applyAlignment="1">
      <alignment horizontal="left" vertical="top"/>
    </xf>
    <xf numFmtId="0" fontId="2" fillId="0" borderId="0" xfId="0" applyFont="1"/>
    <xf numFmtId="0" fontId="4" fillId="0" borderId="0" xfId="0" applyFont="1"/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9" fillId="0" borderId="0" xfId="0" applyFont="1"/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/>
    </xf>
    <xf numFmtId="0" fontId="3" fillId="2" borderId="2" xfId="0" applyFont="1" applyFill="1" applyBorder="1" applyAlignment="1">
      <alignment horizontal="centerContinuous" vertical="center"/>
    </xf>
    <xf numFmtId="0" fontId="3" fillId="2" borderId="3" xfId="0" applyFont="1" applyFill="1" applyBorder="1" applyAlignment="1">
      <alignment horizontal="centerContinuous" vertical="center"/>
    </xf>
    <xf numFmtId="0" fontId="3" fillId="2" borderId="4" xfId="0" applyFont="1" applyFill="1" applyBorder="1" applyAlignment="1">
      <alignment horizontal="centerContinuous" vertical="center"/>
    </xf>
    <xf numFmtId="0" fontId="3" fillId="2" borderId="5" xfId="0" applyFont="1" applyFill="1" applyBorder="1" applyAlignment="1">
      <alignment horizontal="centerContinuous" vertical="center"/>
    </xf>
    <xf numFmtId="0" fontId="3" fillId="2" borderId="6" xfId="0" applyFont="1" applyFill="1" applyBorder="1" applyAlignment="1">
      <alignment horizontal="centerContinuous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0" borderId="13" xfId="0" applyFont="1" applyBorder="1"/>
    <xf numFmtId="0" fontId="2" fillId="0" borderId="1" xfId="0" applyFont="1" applyBorder="1"/>
    <xf numFmtId="0" fontId="2" fillId="0" borderId="14" xfId="0" applyFont="1" applyBorder="1"/>
    <xf numFmtId="0" fontId="2" fillId="0" borderId="15" xfId="0" applyFont="1" applyBorder="1"/>
    <xf numFmtId="0" fontId="2" fillId="0" borderId="16" xfId="0" applyFont="1" applyBorder="1"/>
    <xf numFmtId="0" fontId="2" fillId="0" borderId="13" xfId="0" applyFont="1" applyBorder="1"/>
    <xf numFmtId="0" fontId="2" fillId="0" borderId="17" xfId="0" applyFont="1" applyBorder="1"/>
    <xf numFmtId="3" fontId="2" fillId="0" borderId="18" xfId="0" applyNumberFormat="1" applyFont="1" applyBorder="1"/>
    <xf numFmtId="3" fontId="2" fillId="0" borderId="19" xfId="0" applyNumberFormat="1" applyFont="1" applyBorder="1"/>
    <xf numFmtId="3" fontId="2" fillId="0" borderId="20" xfId="0" applyNumberFormat="1" applyFont="1" applyBorder="1"/>
    <xf numFmtId="3" fontId="2" fillId="0" borderId="21" xfId="0" applyNumberFormat="1" applyFont="1" applyBorder="1"/>
    <xf numFmtId="3" fontId="2" fillId="0" borderId="17" xfId="0" applyNumberFormat="1" applyFont="1" applyBorder="1"/>
    <xf numFmtId="0" fontId="2" fillId="0" borderId="22" xfId="0" applyFont="1" applyBorder="1"/>
    <xf numFmtId="3" fontId="2" fillId="0" borderId="23" xfId="0" applyNumberFormat="1" applyFont="1" applyBorder="1"/>
    <xf numFmtId="3" fontId="2" fillId="0" borderId="24" xfId="0" applyNumberFormat="1" applyFont="1" applyBorder="1"/>
    <xf numFmtId="3" fontId="2" fillId="0" borderId="25" xfId="0" applyNumberFormat="1" applyFont="1" applyBorder="1"/>
    <xf numFmtId="3" fontId="2" fillId="0" borderId="26" xfId="0" applyNumberFormat="1" applyFont="1" applyBorder="1"/>
    <xf numFmtId="3" fontId="2" fillId="0" borderId="22" xfId="0" applyNumberFormat="1" applyFont="1" applyBorder="1"/>
    <xf numFmtId="0" fontId="4" fillId="0" borderId="0" xfId="0" applyFont="1" applyAlignment="1">
      <alignment vertical="top"/>
    </xf>
    <xf numFmtId="0" fontId="3" fillId="0" borderId="22" xfId="0" applyFont="1" applyBorder="1"/>
    <xf numFmtId="3" fontId="3" fillId="0" borderId="23" xfId="0" applyNumberFormat="1" applyFont="1" applyBorder="1"/>
    <xf numFmtId="3" fontId="3" fillId="0" borderId="24" xfId="0" applyNumberFormat="1" applyFont="1" applyBorder="1"/>
    <xf numFmtId="3" fontId="3" fillId="0" borderId="25" xfId="0" applyNumberFormat="1" applyFont="1" applyBorder="1"/>
    <xf numFmtId="3" fontId="3" fillId="0" borderId="26" xfId="0" applyNumberFormat="1" applyFont="1" applyBorder="1"/>
    <xf numFmtId="3" fontId="3" fillId="0" borderId="22" xfId="0" applyNumberFormat="1" applyFont="1" applyBorder="1"/>
    <xf numFmtId="0" fontId="2" fillId="0" borderId="0" xfId="0" applyFont="1" applyAlignment="1">
      <alignment horizontal="left"/>
    </xf>
    <xf numFmtId="3" fontId="2" fillId="0" borderId="0" xfId="0" applyNumberFormat="1" applyFont="1" applyAlignment="1">
      <alignment horizontal="centerContinuous"/>
    </xf>
    <xf numFmtId="3" fontId="2" fillId="0" borderId="0" xfId="0" applyNumberFormat="1" applyFont="1"/>
    <xf numFmtId="3" fontId="2" fillId="0" borderId="0" xfId="0" applyNumberFormat="1" applyFont="1" applyAlignment="1">
      <alignment horizontal="left"/>
    </xf>
    <xf numFmtId="3" fontId="4" fillId="0" borderId="0" xfId="0" applyNumberFormat="1" applyFont="1"/>
    <xf numFmtId="3" fontId="2" fillId="0" borderId="30" xfId="0" applyNumberFormat="1" applyFont="1" applyBorder="1" applyAlignment="1">
      <alignment horizontal="centerContinuous"/>
    </xf>
    <xf numFmtId="3" fontId="2" fillId="0" borderId="30" xfId="0" applyNumberFormat="1" applyFont="1" applyBorder="1"/>
    <xf numFmtId="3" fontId="3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/>
    </xf>
    <xf numFmtId="4" fontId="2" fillId="0" borderId="0" xfId="0" applyNumberFormat="1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2" fillId="0" borderId="0" xfId="0" quotePrefix="1" applyFont="1"/>
    <xf numFmtId="0" fontId="3" fillId="2" borderId="31" xfId="0" applyFont="1" applyFill="1" applyBorder="1" applyAlignment="1">
      <alignment horizontal="center" vertical="center" wrapText="1"/>
    </xf>
    <xf numFmtId="0" fontId="3" fillId="2" borderId="32" xfId="0" applyFont="1" applyFill="1" applyBorder="1" applyAlignment="1">
      <alignment horizontal="center" vertical="center" wrapText="1"/>
    </xf>
    <xf numFmtId="0" fontId="3" fillId="2" borderId="33" xfId="0" applyFont="1" applyFill="1" applyBorder="1" applyAlignment="1">
      <alignment horizontal="center" vertical="center" wrapText="1"/>
    </xf>
    <xf numFmtId="0" fontId="3" fillId="2" borderId="34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left"/>
    </xf>
    <xf numFmtId="3" fontId="2" fillId="0" borderId="16" xfId="0" applyNumberFormat="1" applyFont="1" applyBorder="1"/>
    <xf numFmtId="3" fontId="2" fillId="0" borderId="13" xfId="0" applyNumberFormat="1" applyFont="1" applyBorder="1"/>
    <xf numFmtId="3" fontId="2" fillId="0" borderId="1" xfId="0" applyNumberFormat="1" applyFont="1" applyBorder="1"/>
    <xf numFmtId="3" fontId="2" fillId="0" borderId="14" xfId="0" applyNumberFormat="1" applyFont="1" applyBorder="1"/>
    <xf numFmtId="0" fontId="3" fillId="0" borderId="22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9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9" fillId="0" borderId="0" xfId="0" applyFont="1" applyAlignment="1">
      <alignment wrapText="1"/>
    </xf>
    <xf numFmtId="0" fontId="4" fillId="0" borderId="0" xfId="0" applyFont="1" applyAlignment="1">
      <alignment wrapText="1"/>
    </xf>
    <xf numFmtId="3" fontId="2" fillId="0" borderId="15" xfId="0" applyNumberFormat="1" applyFont="1" applyBorder="1"/>
    <xf numFmtId="0" fontId="4" fillId="0" borderId="23" xfId="0" applyFont="1" applyBorder="1"/>
    <xf numFmtId="0" fontId="4" fillId="0" borderId="1" xfId="0" applyFont="1" applyBorder="1"/>
    <xf numFmtId="0" fontId="4" fillId="0" borderId="24" xfId="0" applyFont="1" applyBorder="1"/>
    <xf numFmtId="37" fontId="2" fillId="0" borderId="17" xfId="0" applyNumberFormat="1" applyFont="1" applyBorder="1"/>
    <xf numFmtId="3" fontId="2" fillId="0" borderId="35" xfId="0" applyNumberFormat="1" applyFont="1" applyBorder="1"/>
    <xf numFmtId="3" fontId="2" fillId="0" borderId="36" xfId="0" applyNumberFormat="1" applyFont="1" applyBorder="1"/>
    <xf numFmtId="3" fontId="2" fillId="0" borderId="37" xfId="0" applyNumberFormat="1" applyFont="1" applyBorder="1"/>
    <xf numFmtId="0" fontId="0" fillId="0" borderId="0" xfId="0" applyAlignment="1">
      <alignment horizontal="left"/>
    </xf>
    <xf numFmtId="0" fontId="3" fillId="0" borderId="0" xfId="0" applyFont="1" applyAlignment="1">
      <alignment horizontal="right" vertical="top"/>
    </xf>
    <xf numFmtId="3" fontId="2" fillId="0" borderId="38" xfId="0" applyNumberFormat="1" applyFont="1" applyBorder="1"/>
    <xf numFmtId="0" fontId="4" fillId="0" borderId="0" xfId="0" applyFont="1" applyAlignment="1">
      <alignment vertical="center"/>
    </xf>
    <xf numFmtId="0" fontId="31" fillId="0" borderId="0" xfId="0" applyFont="1" applyAlignment="1">
      <alignment wrapText="1"/>
    </xf>
    <xf numFmtId="0" fontId="13" fillId="0" borderId="0" xfId="0" applyFont="1"/>
    <xf numFmtId="0" fontId="30" fillId="0" borderId="0" xfId="0" applyFont="1" applyAlignment="1">
      <alignment wrapText="1"/>
    </xf>
    <xf numFmtId="0" fontId="4" fillId="0" borderId="39" xfId="0" applyFont="1" applyBorder="1"/>
    <xf numFmtId="0" fontId="29" fillId="0" borderId="0" xfId="0" applyFont="1" applyAlignment="1">
      <alignment vertical="center" wrapText="1"/>
    </xf>
    <xf numFmtId="0" fontId="4" fillId="0" borderId="40" xfId="0" applyFont="1" applyBorder="1" applyAlignment="1">
      <alignment vertical="center"/>
    </xf>
    <xf numFmtId="3" fontId="9" fillId="0" borderId="0" xfId="0" applyNumberFormat="1" applyFont="1"/>
    <xf numFmtId="0" fontId="14" fillId="2" borderId="41" xfId="0" applyFont="1" applyFill="1" applyBorder="1" applyAlignment="1">
      <alignment horizontal="centerContinuous" vertical="center"/>
    </xf>
    <xf numFmtId="0" fontId="14" fillId="2" borderId="42" xfId="0" applyFont="1" applyFill="1" applyBorder="1" applyAlignment="1">
      <alignment horizontal="centerContinuous" vertical="center"/>
    </xf>
    <xf numFmtId="0" fontId="14" fillId="2" borderId="43" xfId="0" applyFont="1" applyFill="1" applyBorder="1" applyAlignment="1">
      <alignment horizontal="centerContinuous" vertical="center"/>
    </xf>
    <xf numFmtId="0" fontId="14" fillId="2" borderId="44" xfId="0" applyFont="1" applyFill="1" applyBorder="1" applyAlignment="1">
      <alignment horizontal="centerContinuous" vertical="center"/>
    </xf>
    <xf numFmtId="0" fontId="14" fillId="2" borderId="45" xfId="0" applyFont="1" applyFill="1" applyBorder="1" applyAlignment="1">
      <alignment horizontal="centerContinuous" vertical="center"/>
    </xf>
    <xf numFmtId="0" fontId="14" fillId="2" borderId="46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48" xfId="0" applyFont="1" applyFill="1" applyBorder="1" applyAlignment="1">
      <alignment horizontal="center" vertical="center" wrapText="1"/>
    </xf>
    <xf numFmtId="0" fontId="14" fillId="2" borderId="49" xfId="0" applyFont="1" applyFill="1" applyBorder="1" applyAlignment="1">
      <alignment horizontal="center" vertical="center" wrapText="1"/>
    </xf>
    <xf numFmtId="0" fontId="3" fillId="0" borderId="0" xfId="0" applyFont="1"/>
    <xf numFmtId="0" fontId="2" fillId="0" borderId="50" xfId="0" applyFont="1" applyBorder="1"/>
    <xf numFmtId="0" fontId="2" fillId="0" borderId="51" xfId="0" applyFont="1" applyBorder="1"/>
    <xf numFmtId="0" fontId="2" fillId="0" borderId="52" xfId="0" applyFont="1" applyBorder="1"/>
    <xf numFmtId="0" fontId="2" fillId="0" borderId="53" xfId="0" applyFont="1" applyBorder="1"/>
    <xf numFmtId="0" fontId="2" fillId="0" borderId="38" xfId="0" applyFont="1" applyBorder="1"/>
    <xf numFmtId="3" fontId="2" fillId="0" borderId="54" xfId="0" applyNumberFormat="1" applyFont="1" applyBorder="1"/>
    <xf numFmtId="3" fontId="2" fillId="0" borderId="55" xfId="0" applyNumberFormat="1" applyFont="1" applyBorder="1"/>
    <xf numFmtId="3" fontId="2" fillId="0" borderId="56" xfId="0" applyNumberFormat="1" applyFont="1" applyBorder="1"/>
    <xf numFmtId="3" fontId="2" fillId="0" borderId="57" xfId="0" applyNumberFormat="1" applyFont="1" applyBorder="1"/>
    <xf numFmtId="3" fontId="2" fillId="0" borderId="40" xfId="0" applyNumberFormat="1" applyFont="1" applyBorder="1"/>
    <xf numFmtId="3" fontId="2" fillId="0" borderId="58" xfId="0" applyNumberFormat="1" applyFont="1" applyBorder="1"/>
    <xf numFmtId="3" fontId="2" fillId="0" borderId="59" xfId="0" applyNumberFormat="1" applyFont="1" applyBorder="1"/>
    <xf numFmtId="3" fontId="2" fillId="0" borderId="60" xfId="0" applyNumberFormat="1" applyFont="1" applyBorder="1"/>
    <xf numFmtId="3" fontId="3" fillId="0" borderId="40" xfId="0" applyNumberFormat="1" applyFont="1" applyBorder="1"/>
    <xf numFmtId="3" fontId="3" fillId="0" borderId="58" xfId="0" applyNumberFormat="1" applyFont="1" applyBorder="1"/>
    <xf numFmtId="3" fontId="3" fillId="0" borderId="59" xfId="0" applyNumberFormat="1" applyFont="1" applyBorder="1"/>
    <xf numFmtId="3" fontId="3" fillId="0" borderId="60" xfId="0" applyNumberFormat="1" applyFont="1" applyBorder="1"/>
    <xf numFmtId="0" fontId="14" fillId="2" borderId="62" xfId="0" applyFont="1" applyFill="1" applyBorder="1" applyAlignment="1">
      <alignment horizontal="centerContinuous" vertical="center"/>
    </xf>
    <xf numFmtId="0" fontId="14" fillId="2" borderId="64" xfId="0" applyFont="1" applyFill="1" applyBorder="1" applyAlignment="1">
      <alignment horizontal="center" vertical="center" wrapText="1"/>
    </xf>
    <xf numFmtId="0" fontId="2" fillId="0" borderId="40" xfId="0" applyFont="1" applyBorder="1"/>
    <xf numFmtId="0" fontId="2" fillId="0" borderId="65" xfId="0" applyFont="1" applyBorder="1"/>
    <xf numFmtId="3" fontId="2" fillId="0" borderId="46" xfId="0" applyNumberFormat="1" applyFont="1" applyBorder="1"/>
    <xf numFmtId="3" fontId="2" fillId="0" borderId="47" xfId="0" applyNumberFormat="1" applyFont="1" applyBorder="1"/>
    <xf numFmtId="3" fontId="2" fillId="0" borderId="48" xfId="0" applyNumberFormat="1" applyFont="1" applyBorder="1"/>
    <xf numFmtId="3" fontId="2" fillId="0" borderId="49" xfId="0" applyNumberFormat="1" applyFont="1" applyBorder="1"/>
    <xf numFmtId="3" fontId="2" fillId="0" borderId="66" xfId="0" applyNumberFormat="1" applyFont="1" applyBorder="1"/>
    <xf numFmtId="3" fontId="2" fillId="0" borderId="67" xfId="0" applyNumberFormat="1" applyFont="1" applyBorder="1"/>
    <xf numFmtId="3" fontId="2" fillId="0" borderId="68" xfId="0" applyNumberFormat="1" applyFont="1" applyBorder="1"/>
    <xf numFmtId="3" fontId="2" fillId="0" borderId="69" xfId="0" applyNumberFormat="1" applyFont="1" applyBorder="1"/>
    <xf numFmtId="4" fontId="4" fillId="0" borderId="0" xfId="0" applyNumberFormat="1" applyFont="1"/>
    <xf numFmtId="2" fontId="8" fillId="0" borderId="0" xfId="0" applyNumberFormat="1" applyFont="1" applyAlignment="1">
      <alignment horizontal="centerContinuous"/>
    </xf>
    <xf numFmtId="4" fontId="9" fillId="0" borderId="0" xfId="0" applyNumberFormat="1" applyFont="1"/>
    <xf numFmtId="2" fontId="2" fillId="0" borderId="0" xfId="0" applyNumberFormat="1" applyFont="1" applyAlignment="1">
      <alignment horizontal="centerContinuous"/>
    </xf>
    <xf numFmtId="0" fontId="3" fillId="2" borderId="2" xfId="0" applyFont="1" applyFill="1" applyBorder="1" applyAlignment="1">
      <alignment horizontal="centerContinuous"/>
    </xf>
    <xf numFmtId="0" fontId="3" fillId="2" borderId="12" xfId="0" applyFont="1" applyFill="1" applyBorder="1" applyAlignment="1">
      <alignment horizontal="centerContinuous" vertical="center" wrapText="1"/>
    </xf>
    <xf numFmtId="0" fontId="3" fillId="2" borderId="8" xfId="0" applyFont="1" applyFill="1" applyBorder="1" applyAlignment="1">
      <alignment horizontal="centerContinuous" vertical="center" wrapText="1"/>
    </xf>
    <xf numFmtId="0" fontId="2" fillId="0" borderId="39" xfId="0" applyFont="1" applyBorder="1"/>
    <xf numFmtId="0" fontId="2" fillId="0" borderId="73" xfId="0" applyFont="1" applyBorder="1"/>
    <xf numFmtId="0" fontId="2" fillId="0" borderId="36" xfId="0" applyFont="1" applyBorder="1"/>
    <xf numFmtId="2" fontId="2" fillId="0" borderId="37" xfId="0" applyNumberFormat="1" applyFont="1" applyBorder="1"/>
    <xf numFmtId="3" fontId="2" fillId="0" borderId="74" xfId="0" applyNumberFormat="1" applyFont="1" applyBorder="1"/>
    <xf numFmtId="3" fontId="2" fillId="0" borderId="75" xfId="0" applyNumberFormat="1" applyFont="1" applyBorder="1"/>
    <xf numFmtId="3" fontId="2" fillId="0" borderId="72" xfId="0" applyNumberFormat="1" applyFont="1" applyBorder="1"/>
    <xf numFmtId="3" fontId="2" fillId="0" borderId="76" xfId="0" applyNumberFormat="1" applyFont="1" applyBorder="1"/>
    <xf numFmtId="3" fontId="2" fillId="0" borderId="7" xfId="0" applyNumberFormat="1" applyFont="1" applyBorder="1"/>
    <xf numFmtId="3" fontId="2" fillId="0" borderId="77" xfId="0" applyNumberFormat="1" applyFont="1" applyBorder="1"/>
    <xf numFmtId="3" fontId="2" fillId="0" borderId="73" xfId="0" applyNumberFormat="1" applyFont="1" applyBorder="1"/>
    <xf numFmtId="3" fontId="2" fillId="0" borderId="78" xfId="0" applyNumberFormat="1" applyFont="1" applyBorder="1"/>
    <xf numFmtId="4" fontId="2" fillId="0" borderId="0" xfId="0" applyNumberFormat="1" applyFont="1"/>
    <xf numFmtId="176" fontId="3" fillId="0" borderId="3" xfId="0" applyNumberFormat="1" applyFont="1" applyBorder="1" applyAlignment="1">
      <alignment horizontal="centerContinuous" vertical="center"/>
    </xf>
    <xf numFmtId="0" fontId="2" fillId="0" borderId="80" xfId="0" applyFont="1" applyBorder="1" applyAlignment="1">
      <alignment horizontal="centerContinuous"/>
    </xf>
    <xf numFmtId="176" fontId="3" fillId="0" borderId="80" xfId="0" applyNumberFormat="1" applyFont="1" applyBorder="1" applyAlignment="1">
      <alignment horizontal="centerContinuous"/>
    </xf>
    <xf numFmtId="176" fontId="2" fillId="0" borderId="80" xfId="0" applyNumberFormat="1" applyFont="1" applyBorder="1" applyAlignment="1">
      <alignment horizontal="centerContinuous"/>
    </xf>
    <xf numFmtId="2" fontId="2" fillId="0" borderId="80" xfId="0" applyNumberFormat="1" applyFont="1" applyBorder="1" applyAlignment="1">
      <alignment horizontal="centerContinuous"/>
    </xf>
    <xf numFmtId="0" fontId="2" fillId="0" borderId="24" xfId="0" applyFont="1" applyBorder="1"/>
    <xf numFmtId="0" fontId="2" fillId="0" borderId="23" xfId="0" applyFont="1" applyBorder="1"/>
    <xf numFmtId="2" fontId="2" fillId="0" borderId="24" xfId="0" applyNumberFormat="1" applyFont="1" applyBorder="1"/>
    <xf numFmtId="0" fontId="2" fillId="0" borderId="76" xfId="0" applyFont="1" applyBorder="1"/>
    <xf numFmtId="3" fontId="3" fillId="0" borderId="0" xfId="0" applyNumberFormat="1" applyFont="1" applyAlignment="1">
      <alignment horizontal="centerContinuous" vertical="center"/>
    </xf>
    <xf numFmtId="3" fontId="2" fillId="0" borderId="0" xfId="0" applyNumberFormat="1" applyFont="1" applyAlignment="1">
      <alignment horizontal="centerContinuous" vertical="center"/>
    </xf>
    <xf numFmtId="2" fontId="2" fillId="0" borderId="0" xfId="0" applyNumberFormat="1" applyFont="1" applyAlignment="1">
      <alignment horizontal="centerContinuous" vertical="center"/>
    </xf>
    <xf numFmtId="0" fontId="3" fillId="0" borderId="0" xfId="5" applyFont="1" applyAlignment="1">
      <alignment horizontal="left" vertical="top"/>
    </xf>
    <xf numFmtId="0" fontId="2" fillId="0" borderId="0" xfId="5"/>
    <xf numFmtId="0" fontId="4" fillId="0" borderId="0" xfId="5" applyFont="1"/>
    <xf numFmtId="0" fontId="7" fillId="0" borderId="0" xfId="5" applyFont="1" applyAlignment="1">
      <alignment horizontal="centerContinuous"/>
    </xf>
    <xf numFmtId="0" fontId="8" fillId="0" borderId="0" xfId="5" applyFont="1" applyAlignment="1">
      <alignment horizontal="centerContinuous" vertical="center"/>
    </xf>
    <xf numFmtId="0" fontId="8" fillId="0" borderId="0" xfId="5" applyFont="1" applyAlignment="1">
      <alignment horizontal="centerContinuous"/>
    </xf>
    <xf numFmtId="0" fontId="9" fillId="0" borderId="0" xfId="5" applyFont="1"/>
    <xf numFmtId="0" fontId="3" fillId="2" borderId="50" xfId="5" applyFont="1" applyFill="1" applyBorder="1" applyAlignment="1">
      <alignment horizontal="center" wrapText="1"/>
    </xf>
    <xf numFmtId="0" fontId="3" fillId="2" borderId="83" xfId="5" applyFont="1" applyFill="1" applyBorder="1" applyAlignment="1">
      <alignment horizontal="center" wrapText="1"/>
    </xf>
    <xf numFmtId="0" fontId="3" fillId="2" borderId="84" xfId="5" applyFont="1" applyFill="1" applyBorder="1" applyAlignment="1">
      <alignment horizontal="center" wrapText="1"/>
    </xf>
    <xf numFmtId="0" fontId="3" fillId="2" borderId="85" xfId="5" applyFont="1" applyFill="1" applyBorder="1" applyAlignment="1">
      <alignment horizontal="center" vertical="top" wrapText="1"/>
    </xf>
    <xf numFmtId="0" fontId="3" fillId="2" borderId="86" xfId="5" applyFont="1" applyFill="1" applyBorder="1" applyAlignment="1">
      <alignment horizontal="center" vertical="top" wrapText="1"/>
    </xf>
    <xf numFmtId="0" fontId="3" fillId="2" borderId="87" xfId="5" applyFont="1" applyFill="1" applyBorder="1" applyAlignment="1">
      <alignment horizontal="center" vertical="top" wrapText="1"/>
    </xf>
    <xf numFmtId="0" fontId="3" fillId="0" borderId="45" xfId="5" applyFont="1" applyBorder="1"/>
    <xf numFmtId="3" fontId="3" fillId="0" borderId="88" xfId="5" applyNumberFormat="1" applyFont="1" applyBorder="1" applyAlignment="1">
      <alignment horizontal="right"/>
    </xf>
    <xf numFmtId="3" fontId="3" fillId="0" borderId="89" xfId="5" applyNumberFormat="1" applyFont="1" applyBorder="1"/>
    <xf numFmtId="3" fontId="3" fillId="0" borderId="45" xfId="5" applyNumberFormat="1" applyFont="1" applyBorder="1" applyAlignment="1">
      <alignment horizontal="right"/>
    </xf>
    <xf numFmtId="3" fontId="3" fillId="0" borderId="41" xfId="5" applyNumberFormat="1" applyFont="1" applyBorder="1" applyAlignment="1">
      <alignment horizontal="right"/>
    </xf>
    <xf numFmtId="0" fontId="2" fillId="0" borderId="90" xfId="5" applyBorder="1" applyAlignment="1">
      <alignment horizontal="left" indent="1"/>
    </xf>
    <xf numFmtId="3" fontId="2" fillId="0" borderId="91" xfId="5" applyNumberFormat="1" applyBorder="1" applyAlignment="1">
      <alignment horizontal="right"/>
    </xf>
    <xf numFmtId="3" fontId="2" fillId="0" borderId="92" xfId="5" applyNumberFormat="1" applyBorder="1" applyAlignment="1">
      <alignment horizontal="right"/>
    </xf>
    <xf numFmtId="3" fontId="2" fillId="0" borderId="90" xfId="5" applyNumberFormat="1" applyBorder="1" applyAlignment="1">
      <alignment horizontal="right"/>
    </xf>
    <xf numFmtId="3" fontId="2" fillId="0" borderId="93" xfId="5" applyNumberFormat="1" applyBorder="1" applyAlignment="1">
      <alignment horizontal="right"/>
    </xf>
    <xf numFmtId="0" fontId="3" fillId="0" borderId="90" xfId="5" applyFont="1" applyBorder="1"/>
    <xf numFmtId="3" fontId="3" fillId="0" borderId="91" xfId="5" applyNumberFormat="1" applyFont="1" applyBorder="1" applyAlignment="1">
      <alignment horizontal="right"/>
    </xf>
    <xf numFmtId="3" fontId="3" fillId="0" borderId="92" xfId="5" applyNumberFormat="1" applyFont="1" applyBorder="1" applyAlignment="1">
      <alignment horizontal="right"/>
    </xf>
    <xf numFmtId="3" fontId="3" fillId="0" borderId="90" xfId="5" applyNumberFormat="1" applyFont="1" applyBorder="1" applyAlignment="1">
      <alignment horizontal="right"/>
    </xf>
    <xf numFmtId="3" fontId="3" fillId="0" borderId="93" xfId="5" applyNumberFormat="1" applyFont="1" applyBorder="1" applyAlignment="1">
      <alignment horizontal="right"/>
    </xf>
    <xf numFmtId="0" fontId="2" fillId="0" borderId="94" xfId="5" applyBorder="1"/>
    <xf numFmtId="3" fontId="2" fillId="0" borderId="60" xfId="5" applyNumberFormat="1" applyBorder="1" applyAlignment="1">
      <alignment horizontal="right"/>
    </xf>
    <xf numFmtId="3" fontId="2" fillId="0" borderId="58" xfId="5" applyNumberFormat="1" applyBorder="1" applyAlignment="1">
      <alignment horizontal="right"/>
    </xf>
    <xf numFmtId="3" fontId="2" fillId="0" borderId="94" xfId="5" applyNumberFormat="1" applyBorder="1" applyAlignment="1">
      <alignment horizontal="right"/>
    </xf>
    <xf numFmtId="3" fontId="2" fillId="0" borderId="40" xfId="5" applyNumberFormat="1" applyBorder="1" applyAlignment="1">
      <alignment horizontal="right"/>
    </xf>
    <xf numFmtId="0" fontId="3" fillId="0" borderId="65" xfId="5" applyFont="1" applyBorder="1"/>
    <xf numFmtId="3" fontId="3" fillId="0" borderId="57" xfId="5" applyNumberFormat="1" applyFont="1" applyBorder="1" applyAlignment="1">
      <alignment horizontal="right"/>
    </xf>
    <xf numFmtId="3" fontId="3" fillId="0" borderId="55" xfId="5" applyNumberFormat="1" applyFont="1" applyBorder="1" applyAlignment="1">
      <alignment horizontal="right"/>
    </xf>
    <xf numFmtId="3" fontId="3" fillId="0" borderId="65" xfId="5" applyNumberFormat="1" applyFont="1" applyBorder="1" applyAlignment="1">
      <alignment horizontal="right"/>
    </xf>
    <xf numFmtId="3" fontId="3" fillId="0" borderId="54" xfId="5" applyNumberFormat="1" applyFont="1" applyBorder="1" applyAlignment="1">
      <alignment horizontal="right"/>
    </xf>
    <xf numFmtId="0" fontId="3" fillId="0" borderId="65" xfId="5" applyFont="1" applyBorder="1" applyAlignment="1">
      <alignment horizontal="left"/>
    </xf>
    <xf numFmtId="0" fontId="2" fillId="0" borderId="94" xfId="5" applyBorder="1" applyAlignment="1">
      <alignment horizontal="left"/>
    </xf>
    <xf numFmtId="3" fontId="2" fillId="0" borderId="95" xfId="5" applyNumberFormat="1" applyBorder="1" applyAlignment="1">
      <alignment horizontal="right"/>
    </xf>
    <xf numFmtId="0" fontId="3" fillId="0" borderId="96" xfId="5" applyFont="1" applyBorder="1" applyAlignment="1">
      <alignment horizontal="left"/>
    </xf>
    <xf numFmtId="3" fontId="3" fillId="0" borderId="69" xfId="5" applyNumberFormat="1" applyFont="1" applyBorder="1" applyAlignment="1">
      <alignment horizontal="right"/>
    </xf>
    <xf numFmtId="3" fontId="3" fillId="0" borderId="67" xfId="5" applyNumberFormat="1" applyFont="1" applyBorder="1" applyAlignment="1">
      <alignment horizontal="right"/>
    </xf>
    <xf numFmtId="3" fontId="3" fillId="0" borderId="96" xfId="5" applyNumberFormat="1" applyFont="1" applyBorder="1" applyAlignment="1">
      <alignment horizontal="right"/>
    </xf>
    <xf numFmtId="3" fontId="3" fillId="0" borderId="66" xfId="5" applyNumberFormat="1" applyFont="1" applyBorder="1" applyAlignment="1">
      <alignment horizontal="right"/>
    </xf>
    <xf numFmtId="0" fontId="2" fillId="0" borderId="0" xfId="5" applyAlignment="1">
      <alignment horizontal="left"/>
    </xf>
    <xf numFmtId="3" fontId="2" fillId="0" borderId="0" xfId="5" applyNumberFormat="1"/>
    <xf numFmtId="3" fontId="2" fillId="0" borderId="0" xfId="5" applyNumberFormat="1" applyAlignment="1">
      <alignment horizontal="centerContinuous"/>
    </xf>
    <xf numFmtId="3" fontId="3" fillId="0" borderId="89" xfId="5" applyNumberFormat="1" applyFont="1" applyBorder="1" applyAlignment="1">
      <alignment horizontal="right"/>
    </xf>
    <xf numFmtId="0" fontId="3" fillId="0" borderId="96" xfId="5" applyFont="1" applyBorder="1"/>
    <xf numFmtId="0" fontId="3" fillId="0" borderId="94" xfId="5" applyFont="1" applyBorder="1"/>
    <xf numFmtId="3" fontId="3" fillId="0" borderId="60" xfId="5" applyNumberFormat="1" applyFont="1" applyBorder="1" applyAlignment="1">
      <alignment horizontal="right"/>
    </xf>
    <xf numFmtId="3" fontId="3" fillId="0" borderId="40" xfId="5" applyNumberFormat="1" applyFont="1" applyBorder="1" applyAlignment="1">
      <alignment horizontal="right"/>
    </xf>
    <xf numFmtId="3" fontId="3" fillId="0" borderId="58" xfId="5" applyNumberFormat="1" applyFont="1" applyBorder="1" applyAlignment="1">
      <alignment horizontal="right"/>
    </xf>
    <xf numFmtId="3" fontId="3" fillId="0" borderId="94" xfId="5" applyNumberFormat="1" applyFont="1" applyBorder="1" applyAlignment="1">
      <alignment horizontal="right"/>
    </xf>
    <xf numFmtId="0" fontId="2" fillId="0" borderId="30" xfId="5" applyBorder="1"/>
    <xf numFmtId="3" fontId="2" fillId="0" borderId="97" xfId="5" applyNumberFormat="1" applyBorder="1" applyAlignment="1">
      <alignment horizontal="right"/>
    </xf>
    <xf numFmtId="3" fontId="2" fillId="0" borderId="98" xfId="5" applyNumberFormat="1" applyBorder="1" applyAlignment="1">
      <alignment horizontal="right"/>
    </xf>
    <xf numFmtId="3" fontId="2" fillId="0" borderId="99" xfId="5" applyNumberFormat="1" applyBorder="1" applyAlignment="1">
      <alignment horizontal="right"/>
    </xf>
    <xf numFmtId="0" fontId="15" fillId="0" borderId="0" xfId="5" applyFont="1"/>
    <xf numFmtId="0" fontId="15" fillId="0" borderId="0" xfId="0" applyFont="1"/>
    <xf numFmtId="0" fontId="16" fillId="0" borderId="0" xfId="0" applyFont="1" applyAlignment="1">
      <alignment horizontal="centerContinuous"/>
    </xf>
    <xf numFmtId="177" fontId="16" fillId="0" borderId="0" xfId="0" applyNumberFormat="1" applyFont="1" applyAlignment="1">
      <alignment horizontal="centerContinuous"/>
    </xf>
    <xf numFmtId="176" fontId="16" fillId="0" borderId="0" xfId="0" applyNumberFormat="1" applyFont="1" applyAlignment="1">
      <alignment horizontal="centerContinuous"/>
    </xf>
    <xf numFmtId="0" fontId="17" fillId="0" borderId="0" xfId="0" applyFont="1"/>
    <xf numFmtId="0" fontId="3" fillId="2" borderId="3" xfId="0" applyFont="1" applyFill="1" applyBorder="1" applyAlignment="1">
      <alignment horizontal="centerContinuous"/>
    </xf>
    <xf numFmtId="0" fontId="3" fillId="2" borderId="5" xfId="0" applyFont="1" applyFill="1" applyBorder="1" applyAlignment="1">
      <alignment horizontal="centerContinuous"/>
    </xf>
    <xf numFmtId="0" fontId="3" fillId="2" borderId="9" xfId="0" applyFont="1" applyFill="1" applyBorder="1" applyAlignment="1">
      <alignment horizontal="centerContinuous" vertical="center" wrapText="1"/>
    </xf>
    <xf numFmtId="0" fontId="3" fillId="2" borderId="10" xfId="0" applyFont="1" applyFill="1" applyBorder="1" applyAlignment="1">
      <alignment horizontal="centerContinuous" vertical="center" wrapText="1"/>
    </xf>
    <xf numFmtId="0" fontId="3" fillId="2" borderId="11" xfId="0" applyFont="1" applyFill="1" applyBorder="1" applyAlignment="1">
      <alignment horizontal="centerContinuous" vertical="center" wrapText="1"/>
    </xf>
    <xf numFmtId="3" fontId="2" fillId="0" borderId="100" xfId="0" applyNumberFormat="1" applyFont="1" applyBorder="1"/>
    <xf numFmtId="3" fontId="2" fillId="0" borderId="23" xfId="0" applyNumberFormat="1" applyFont="1" applyBorder="1" applyAlignment="1">
      <alignment horizontal="right"/>
    </xf>
    <xf numFmtId="0" fontId="2" fillId="0" borderId="101" xfId="0" applyFont="1" applyBorder="1"/>
    <xf numFmtId="3" fontId="2" fillId="0" borderId="102" xfId="0" applyNumberFormat="1" applyFont="1" applyBorder="1"/>
    <xf numFmtId="3" fontId="2" fillId="0" borderId="103" xfId="0" applyNumberFormat="1" applyFont="1" applyBorder="1"/>
    <xf numFmtId="3" fontId="2" fillId="0" borderId="104" xfId="0" applyNumberFormat="1" applyFont="1" applyBorder="1"/>
    <xf numFmtId="3" fontId="2" fillId="0" borderId="105" xfId="0" applyNumberFormat="1" applyFont="1" applyBorder="1"/>
    <xf numFmtId="3" fontId="2" fillId="0" borderId="101" xfId="0" applyNumberFormat="1" applyFont="1" applyBorder="1"/>
    <xf numFmtId="0" fontId="15" fillId="0" borderId="0" xfId="0" applyFont="1" applyAlignment="1">
      <alignment vertical="center"/>
    </xf>
    <xf numFmtId="0" fontId="18" fillId="0" borderId="0" xfId="0" applyFont="1"/>
    <xf numFmtId="0" fontId="19" fillId="0" borderId="0" xfId="0" applyFont="1" applyAlignment="1">
      <alignment horizontal="centerContinuous"/>
    </xf>
    <xf numFmtId="0" fontId="2" fillId="0" borderId="25" xfId="0" applyFont="1" applyBorder="1"/>
    <xf numFmtId="0" fontId="2" fillId="0" borderId="26" xfId="0" applyFont="1" applyBorder="1"/>
    <xf numFmtId="0" fontId="2" fillId="0" borderId="0" xfId="0" applyFont="1" applyAlignment="1">
      <alignment horizontal="centerContinuous" vertical="top"/>
    </xf>
    <xf numFmtId="0" fontId="3" fillId="0" borderId="0" xfId="0" applyFont="1" applyAlignment="1">
      <alignment horizontal="left"/>
    </xf>
    <xf numFmtId="3" fontId="2" fillId="0" borderId="26" xfId="0" applyNumberFormat="1" applyFont="1" applyBorder="1" applyAlignment="1">
      <alignment horizontal="right"/>
    </xf>
    <xf numFmtId="3" fontId="2" fillId="0" borderId="22" xfId="0" applyNumberFormat="1" applyFont="1" applyBorder="1" applyAlignment="1">
      <alignment horizontal="right"/>
    </xf>
    <xf numFmtId="3" fontId="2" fillId="0" borderId="24" xfId="0" applyNumberFormat="1" applyFont="1" applyBorder="1" applyAlignment="1">
      <alignment horizontal="right"/>
    </xf>
    <xf numFmtId="3" fontId="3" fillId="0" borderId="0" xfId="0" applyNumberFormat="1" applyFont="1" applyAlignment="1">
      <alignment horizontal="left"/>
    </xf>
    <xf numFmtId="3" fontId="2" fillId="0" borderId="25" xfId="0" applyNumberFormat="1" applyFont="1" applyBorder="1" applyAlignment="1">
      <alignment horizontal="right"/>
    </xf>
    <xf numFmtId="0" fontId="3" fillId="0" borderId="39" xfId="0" applyFont="1" applyBorder="1" applyAlignment="1">
      <alignment horizontal="left"/>
    </xf>
    <xf numFmtId="0" fontId="2" fillId="0" borderId="38" xfId="0" applyFont="1" applyBorder="1" applyAlignment="1">
      <alignment horizontal="left"/>
    </xf>
    <xf numFmtId="3" fontId="2" fillId="0" borderId="21" xfId="0" applyNumberFormat="1" applyFont="1" applyBorder="1" applyAlignment="1">
      <alignment horizontal="right"/>
    </xf>
    <xf numFmtId="0" fontId="3" fillId="0" borderId="5" xfId="0" applyFont="1" applyBorder="1" applyAlignment="1">
      <alignment horizontal="centerContinuous" vertical="center"/>
    </xf>
    <xf numFmtId="3" fontId="2" fillId="0" borderId="38" xfId="0" applyNumberFormat="1" applyFont="1" applyBorder="1" applyAlignment="1">
      <alignment horizontal="left"/>
    </xf>
    <xf numFmtId="3" fontId="2" fillId="0" borderId="20" xfId="0" applyNumberFormat="1" applyFont="1" applyBorder="1" applyAlignment="1">
      <alignment horizontal="right"/>
    </xf>
    <xf numFmtId="3" fontId="2" fillId="0" borderId="18" xfId="0" applyNumberFormat="1" applyFont="1" applyBorder="1" applyAlignment="1">
      <alignment horizontal="right"/>
    </xf>
    <xf numFmtId="3" fontId="2" fillId="0" borderId="19" xfId="0" applyNumberFormat="1" applyFont="1" applyBorder="1" applyAlignment="1">
      <alignment horizontal="right"/>
    </xf>
    <xf numFmtId="3" fontId="2" fillId="0" borderId="38" xfId="0" applyNumberFormat="1" applyFont="1" applyBorder="1" applyAlignment="1">
      <alignment horizontal="left" vertical="center"/>
    </xf>
    <xf numFmtId="3" fontId="2" fillId="0" borderId="21" xfId="0" applyNumberFormat="1" applyFont="1" applyBorder="1" applyAlignment="1">
      <alignment horizontal="right" vertical="top"/>
    </xf>
    <xf numFmtId="3" fontId="2" fillId="0" borderId="20" xfId="0" applyNumberFormat="1" applyFont="1" applyBorder="1" applyAlignment="1">
      <alignment horizontal="right" vertical="top"/>
    </xf>
    <xf numFmtId="3" fontId="2" fillId="0" borderId="18" xfId="0" applyNumberFormat="1" applyFont="1" applyBorder="1" applyAlignment="1">
      <alignment horizontal="right" vertical="top"/>
    </xf>
    <xf numFmtId="3" fontId="2" fillId="0" borderId="19" xfId="0" applyNumberFormat="1" applyFont="1" applyBorder="1" applyAlignment="1">
      <alignment horizontal="right" vertical="top"/>
    </xf>
    <xf numFmtId="0" fontId="3" fillId="2" borderId="7" xfId="0" applyFont="1" applyFill="1" applyBorder="1" applyAlignment="1">
      <alignment horizontal="centerContinuous" vertical="center" wrapText="1"/>
    </xf>
    <xf numFmtId="0" fontId="3" fillId="2" borderId="106" xfId="0" applyFont="1" applyFill="1" applyBorder="1" applyAlignment="1">
      <alignment horizontal="centerContinuous" vertical="center" wrapText="1"/>
    </xf>
    <xf numFmtId="0" fontId="3" fillId="2" borderId="76" xfId="0" applyFont="1" applyFill="1" applyBorder="1" applyAlignment="1">
      <alignment horizontal="centerContinuous" vertical="center" wrapText="1"/>
    </xf>
    <xf numFmtId="3" fontId="2" fillId="0" borderId="23" xfId="0" applyNumberFormat="1" applyFont="1" applyBorder="1" applyAlignment="1">
      <alignment vertical="top"/>
    </xf>
    <xf numFmtId="3" fontId="2" fillId="0" borderId="24" xfId="0" applyNumberFormat="1" applyFont="1" applyBorder="1" applyAlignment="1">
      <alignment vertical="top"/>
    </xf>
    <xf numFmtId="178" fontId="2" fillId="0" borderId="0" xfId="11" applyNumberFormat="1" applyFont="1" applyAlignment="1"/>
    <xf numFmtId="0" fontId="5" fillId="0" borderId="27" xfId="0" applyFont="1" applyBorder="1" applyAlignment="1">
      <alignment horizontal="centerContinuous" vertical="center"/>
    </xf>
    <xf numFmtId="0" fontId="3" fillId="0" borderId="28" xfId="0" applyFont="1" applyBorder="1" applyAlignment="1">
      <alignment horizontal="centerContinuous"/>
    </xf>
    <xf numFmtId="0" fontId="3" fillId="0" borderId="29" xfId="0" applyFont="1" applyBorder="1" applyAlignment="1">
      <alignment horizontal="centerContinuous"/>
    </xf>
    <xf numFmtId="0" fontId="14" fillId="2" borderId="88" xfId="0" applyFont="1" applyFill="1" applyBorder="1" applyAlignment="1">
      <alignment horizontal="centerContinuous" vertical="center"/>
    </xf>
    <xf numFmtId="0" fontId="14" fillId="2" borderId="107" xfId="0" applyFont="1" applyFill="1" applyBorder="1" applyAlignment="1">
      <alignment horizontal="centerContinuous" vertical="center"/>
    </xf>
    <xf numFmtId="0" fontId="14" fillId="2" borderId="89" xfId="0" applyFont="1" applyFill="1" applyBorder="1" applyAlignment="1">
      <alignment horizontal="centerContinuous" vertical="center"/>
    </xf>
    <xf numFmtId="0" fontId="15" fillId="0" borderId="0" xfId="0" applyFont="1" applyAlignment="1">
      <alignment horizontal="left"/>
    </xf>
    <xf numFmtId="0" fontId="14" fillId="2" borderId="108" xfId="0" applyFont="1" applyFill="1" applyBorder="1" applyAlignment="1">
      <alignment horizontal="centerContinuous" vertical="center" wrapText="1"/>
    </xf>
    <xf numFmtId="0" fontId="14" fillId="2" borderId="85" xfId="0" applyFont="1" applyFill="1" applyBorder="1" applyAlignment="1">
      <alignment horizontal="centerContinuous" vertical="center" wrapText="1"/>
    </xf>
    <xf numFmtId="0" fontId="14" fillId="2" borderId="109" xfId="0" applyFont="1" applyFill="1" applyBorder="1" applyAlignment="1">
      <alignment horizontal="centerContinuous" vertical="center" wrapText="1"/>
    </xf>
    <xf numFmtId="0" fontId="14" fillId="2" borderId="110" xfId="0" applyFont="1" applyFill="1" applyBorder="1" applyAlignment="1">
      <alignment horizontal="centerContinuous" vertical="center" wrapText="1"/>
    </xf>
    <xf numFmtId="0" fontId="14" fillId="2" borderId="111" xfId="0" applyFont="1" applyFill="1" applyBorder="1" applyAlignment="1">
      <alignment horizontal="centerContinuous" vertical="center" wrapText="1"/>
    </xf>
    <xf numFmtId="0" fontId="15" fillId="0" borderId="0" xfId="0" applyFont="1" applyAlignment="1">
      <alignment horizontal="center" wrapText="1"/>
    </xf>
    <xf numFmtId="0" fontId="2" fillId="0" borderId="112" xfId="0" applyFont="1" applyBorder="1"/>
    <xf numFmtId="0" fontId="2" fillId="0" borderId="113" xfId="0" applyFont="1" applyBorder="1"/>
    <xf numFmtId="0" fontId="2" fillId="0" borderId="114" xfId="0" applyFont="1" applyBorder="1"/>
    <xf numFmtId="3" fontId="2" fillId="0" borderId="112" xfId="0" applyNumberFormat="1" applyFont="1" applyBorder="1"/>
    <xf numFmtId="3" fontId="2" fillId="0" borderId="113" xfId="0" applyNumberFormat="1" applyFont="1" applyBorder="1"/>
    <xf numFmtId="3" fontId="2" fillId="0" borderId="114" xfId="0" applyNumberFormat="1" applyFont="1" applyBorder="1"/>
    <xf numFmtId="3" fontId="2" fillId="0" borderId="115" xfId="0" applyNumberFormat="1" applyFont="1" applyBorder="1"/>
    <xf numFmtId="3" fontId="2" fillId="0" borderId="116" xfId="0" applyNumberFormat="1" applyFont="1" applyBorder="1"/>
    <xf numFmtId="3" fontId="2" fillId="0" borderId="117" xfId="0" applyNumberFormat="1" applyFont="1" applyBorder="1"/>
    <xf numFmtId="3" fontId="2" fillId="0" borderId="112" xfId="0" applyNumberFormat="1" applyFont="1" applyBorder="1" applyAlignment="1">
      <alignment vertical="top"/>
    </xf>
    <xf numFmtId="3" fontId="2" fillId="0" borderId="114" xfId="0" applyNumberFormat="1" applyFont="1" applyBorder="1" applyAlignment="1">
      <alignment vertical="top"/>
    </xf>
    <xf numFmtId="0" fontId="2" fillId="0" borderId="28" xfId="0" applyFont="1" applyBorder="1" applyAlignment="1">
      <alignment horizontal="centerContinuous"/>
    </xf>
    <xf numFmtId="0" fontId="2" fillId="0" borderId="29" xfId="0" applyFont="1" applyBorder="1" applyAlignment="1">
      <alignment horizontal="centerContinuous"/>
    </xf>
    <xf numFmtId="0" fontId="5" fillId="0" borderId="27" xfId="5" applyFont="1" applyBorder="1" applyAlignment="1">
      <alignment horizontal="centerContinuous" vertical="center"/>
    </xf>
    <xf numFmtId="0" fontId="2" fillId="0" borderId="28" xfId="5" applyBorder="1" applyAlignment="1">
      <alignment horizontal="centerContinuous"/>
    </xf>
    <xf numFmtId="0" fontId="2" fillId="0" borderId="29" xfId="5" applyBorder="1" applyAlignment="1">
      <alignment horizontal="centerContinuous"/>
    </xf>
    <xf numFmtId="0" fontId="17" fillId="0" borderId="0" xfId="5" applyFont="1"/>
    <xf numFmtId="0" fontId="2" fillId="0" borderId="0" xfId="5" applyAlignment="1">
      <alignment horizontal="centerContinuous" vertical="center"/>
    </xf>
    <xf numFmtId="0" fontId="2" fillId="0" borderId="0" xfId="5" applyAlignment="1">
      <alignment horizontal="centerContinuous"/>
    </xf>
    <xf numFmtId="0" fontId="3" fillId="2" borderId="6" xfId="5" applyFont="1" applyFill="1" applyBorder="1" applyAlignment="1">
      <alignment horizontal="centerContinuous" vertical="center"/>
    </xf>
    <xf numFmtId="0" fontId="3" fillId="2" borderId="2" xfId="5" applyFont="1" applyFill="1" applyBorder="1" applyAlignment="1">
      <alignment horizontal="centerContinuous"/>
    </xf>
    <xf numFmtId="0" fontId="3" fillId="2" borderId="12" xfId="5" applyFont="1" applyFill="1" applyBorder="1" applyAlignment="1">
      <alignment horizontal="centerContinuous" vertical="center" wrapText="1"/>
    </xf>
    <xf numFmtId="0" fontId="3" fillId="2" borderId="8" xfId="5" applyFont="1" applyFill="1" applyBorder="1" applyAlignment="1">
      <alignment horizontal="centerContinuous" vertical="center" wrapText="1"/>
    </xf>
    <xf numFmtId="0" fontId="2" fillId="0" borderId="13" xfId="5" applyBorder="1"/>
    <xf numFmtId="176" fontId="3" fillId="0" borderId="2" xfId="5" applyNumberFormat="1" applyFont="1" applyBorder="1" applyAlignment="1">
      <alignment horizontal="centerContinuous" vertical="center"/>
    </xf>
    <xf numFmtId="0" fontId="2" fillId="0" borderId="2" xfId="5" applyBorder="1" applyAlignment="1">
      <alignment horizontal="centerContinuous"/>
    </xf>
    <xf numFmtId="176" fontId="3" fillId="0" borderId="2" xfId="5" applyNumberFormat="1" applyFont="1" applyBorder="1" applyAlignment="1">
      <alignment horizontal="centerContinuous"/>
    </xf>
    <xf numFmtId="176" fontId="2" fillId="0" borderId="2" xfId="5" applyNumberFormat="1" applyBorder="1" applyAlignment="1">
      <alignment horizontal="centerContinuous"/>
    </xf>
    <xf numFmtId="176" fontId="2" fillId="0" borderId="3" xfId="5" applyNumberFormat="1" applyBorder="1" applyAlignment="1">
      <alignment horizontal="centerContinuous"/>
    </xf>
    <xf numFmtId="0" fontId="3" fillId="0" borderId="22" xfId="5" applyFont="1" applyBorder="1"/>
    <xf numFmtId="0" fontId="2" fillId="0" borderId="24" xfId="5" applyBorder="1"/>
    <xf numFmtId="0" fontId="2" fillId="0" borderId="73" xfId="5" applyBorder="1"/>
    <xf numFmtId="0" fontId="2" fillId="0" borderId="22" xfId="5" applyBorder="1"/>
    <xf numFmtId="0" fontId="2" fillId="0" borderId="23" xfId="5" applyBorder="1"/>
    <xf numFmtId="3" fontId="2" fillId="0" borderId="24" xfId="5" applyNumberFormat="1" applyBorder="1"/>
    <xf numFmtId="3" fontId="2" fillId="0" borderId="75" xfId="5" applyNumberFormat="1" applyBorder="1"/>
    <xf numFmtId="3" fontId="2" fillId="0" borderId="22" xfId="5" applyNumberFormat="1" applyBorder="1"/>
    <xf numFmtId="3" fontId="2" fillId="0" borderId="23" xfId="5" applyNumberFormat="1" applyBorder="1"/>
    <xf numFmtId="0" fontId="2" fillId="0" borderId="17" xfId="5" applyBorder="1"/>
    <xf numFmtId="3" fontId="2" fillId="0" borderId="19" xfId="5" applyNumberFormat="1" applyBorder="1"/>
    <xf numFmtId="3" fontId="2" fillId="0" borderId="74" xfId="5" applyNumberFormat="1" applyBorder="1"/>
    <xf numFmtId="3" fontId="2" fillId="0" borderId="17" xfId="5" applyNumberFormat="1" applyBorder="1"/>
    <xf numFmtId="3" fontId="2" fillId="0" borderId="18" xfId="5" applyNumberFormat="1" applyBorder="1"/>
    <xf numFmtId="3" fontId="2" fillId="0" borderId="21" xfId="5" applyNumberFormat="1" applyBorder="1"/>
    <xf numFmtId="176" fontId="3" fillId="0" borderId="3" xfId="5" applyNumberFormat="1" applyFont="1" applyBorder="1" applyAlignment="1">
      <alignment horizontal="centerContinuous" vertical="center"/>
    </xf>
    <xf numFmtId="0" fontId="2" fillId="0" borderId="80" xfId="5" applyBorder="1" applyAlignment="1">
      <alignment horizontal="centerContinuous"/>
    </xf>
    <xf numFmtId="0" fontId="2" fillId="0" borderId="6" xfId="5" applyBorder="1" applyAlignment="1">
      <alignment horizontal="centerContinuous"/>
    </xf>
    <xf numFmtId="0" fontId="2" fillId="0" borderId="75" xfId="5" applyBorder="1"/>
    <xf numFmtId="0" fontId="15" fillId="0" borderId="0" xfId="5" applyFont="1" applyAlignment="1">
      <alignment vertical="top"/>
    </xf>
    <xf numFmtId="0" fontId="2" fillId="0" borderId="28" xfId="0" applyFont="1" applyBorder="1" applyAlignment="1">
      <alignment horizontal="centerContinuous" vertical="center"/>
    </xf>
    <xf numFmtId="0" fontId="20" fillId="0" borderId="0" xfId="0" applyFont="1" applyAlignment="1">
      <alignment horizontal="centerContinuous"/>
    </xf>
    <xf numFmtId="0" fontId="3" fillId="2" borderId="6" xfId="0" applyFont="1" applyFill="1" applyBorder="1" applyAlignment="1">
      <alignment horizontal="centerContinuous"/>
    </xf>
    <xf numFmtId="0" fontId="3" fillId="2" borderId="10" xfId="0" applyFont="1" applyFill="1" applyBorder="1" applyAlignment="1">
      <alignment horizontal="center" vertical="center" wrapText="1"/>
    </xf>
    <xf numFmtId="0" fontId="3" fillId="2" borderId="118" xfId="0" applyFont="1" applyFill="1" applyBorder="1" applyAlignment="1">
      <alignment horizontal="centerContinuous" vertical="center" wrapText="1"/>
    </xf>
    <xf numFmtId="0" fontId="3" fillId="2" borderId="12" xfId="0" applyFont="1" applyFill="1" applyBorder="1" applyAlignment="1">
      <alignment horizontal="center" vertical="center" wrapText="1"/>
    </xf>
    <xf numFmtId="3" fontId="3" fillId="0" borderId="6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left"/>
    </xf>
    <xf numFmtId="3" fontId="3" fillId="0" borderId="4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left"/>
    </xf>
    <xf numFmtId="3" fontId="2" fillId="0" borderId="119" xfId="0" applyNumberFormat="1" applyFont="1" applyBorder="1" applyAlignment="1">
      <alignment horizontal="right"/>
    </xf>
    <xf numFmtId="3" fontId="3" fillId="0" borderId="29" xfId="0" applyNumberFormat="1" applyFont="1" applyBorder="1" applyAlignment="1">
      <alignment horizontal="right"/>
    </xf>
    <xf numFmtId="3" fontId="3" fillId="0" borderId="27" xfId="0" applyNumberFormat="1" applyFont="1" applyBorder="1" applyAlignment="1">
      <alignment horizontal="left"/>
    </xf>
    <xf numFmtId="3" fontId="3" fillId="0" borderId="119" xfId="0" applyNumberFormat="1" applyFont="1" applyBorder="1" applyAlignment="1">
      <alignment horizontal="right"/>
    </xf>
    <xf numFmtId="3" fontId="2" fillId="0" borderId="24" xfId="0" applyNumberFormat="1" applyFont="1" applyBorder="1" applyAlignment="1">
      <alignment horizontal="left"/>
    </xf>
    <xf numFmtId="3" fontId="2" fillId="0" borderId="0" xfId="0" applyNumberFormat="1" applyFont="1" applyAlignment="1">
      <alignment horizontal="right"/>
    </xf>
    <xf numFmtId="3" fontId="2" fillId="0" borderId="120" xfId="0" applyNumberFormat="1" applyFont="1" applyBorder="1" applyAlignment="1">
      <alignment horizontal="right"/>
    </xf>
    <xf numFmtId="3" fontId="2" fillId="0" borderId="22" xfId="0" applyNumberFormat="1" applyFont="1" applyBorder="1" applyAlignment="1">
      <alignment horizontal="left" indent="1"/>
    </xf>
    <xf numFmtId="3" fontId="2" fillId="0" borderId="22" xfId="0" applyNumberFormat="1" applyFont="1" applyBorder="1" applyAlignment="1">
      <alignment horizontal="left"/>
    </xf>
    <xf numFmtId="3" fontId="2" fillId="0" borderId="22" xfId="0" applyNumberFormat="1" applyFont="1" applyBorder="1" applyAlignment="1">
      <alignment horizontal="left" indent="2"/>
    </xf>
    <xf numFmtId="3" fontId="2" fillId="0" borderId="17" xfId="0" applyNumberFormat="1" applyFont="1" applyBorder="1" applyAlignment="1">
      <alignment horizontal="left"/>
    </xf>
    <xf numFmtId="3" fontId="2" fillId="0" borderId="17" xfId="0" applyNumberFormat="1" applyFont="1" applyBorder="1" applyAlignment="1">
      <alignment horizontal="right"/>
    </xf>
    <xf numFmtId="0" fontId="20" fillId="0" borderId="0" xfId="0" applyFont="1" applyAlignment="1">
      <alignment horizontal="left"/>
    </xf>
    <xf numFmtId="0" fontId="6" fillId="0" borderId="28" xfId="0" applyFont="1" applyBorder="1" applyAlignment="1">
      <alignment horizontal="centerContinuous" vertical="center"/>
    </xf>
    <xf numFmtId="0" fontId="6" fillId="0" borderId="28" xfId="0" applyFont="1" applyBorder="1" applyAlignment="1">
      <alignment horizontal="centerContinuous"/>
    </xf>
    <xf numFmtId="0" fontId="6" fillId="0" borderId="29" xfId="0" applyFont="1" applyBorder="1" applyAlignment="1">
      <alignment horizontal="centerContinuous"/>
    </xf>
    <xf numFmtId="0" fontId="2" fillId="0" borderId="0" xfId="2" applyFont="1" applyAlignment="1">
      <alignment horizontal="centerContinuous" vertical="top"/>
    </xf>
    <xf numFmtId="0" fontId="3" fillId="2" borderId="11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3" fontId="3" fillId="0" borderId="5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121" xfId="0" applyNumberFormat="1" applyFont="1" applyBorder="1" applyAlignment="1">
      <alignment horizontal="right"/>
    </xf>
    <xf numFmtId="3" fontId="3" fillId="0" borderId="27" xfId="0" applyNumberFormat="1" applyFont="1" applyBorder="1" applyAlignment="1">
      <alignment horizontal="right"/>
    </xf>
    <xf numFmtId="3" fontId="3" fillId="0" borderId="121" xfId="0" applyNumberFormat="1" applyFont="1" applyBorder="1" applyAlignment="1">
      <alignment horizontal="right"/>
    </xf>
    <xf numFmtId="0" fontId="20" fillId="0" borderId="0" xfId="0" quotePrefix="1" applyFont="1" applyAlignment="1">
      <alignment horizontal="left"/>
    </xf>
    <xf numFmtId="0" fontId="20" fillId="0" borderId="0" xfId="0" applyFont="1" applyAlignment="1">
      <alignment horizontal="left" wrapText="1"/>
    </xf>
    <xf numFmtId="0" fontId="2" fillId="0" borderId="0" xfId="2" applyFont="1"/>
    <xf numFmtId="0" fontId="3" fillId="0" borderId="0" xfId="2" applyFont="1" applyAlignment="1">
      <alignment horizontal="right" vertical="top"/>
    </xf>
    <xf numFmtId="0" fontId="5" fillId="0" borderId="27" xfId="2" applyFont="1" applyBorder="1" applyAlignment="1">
      <alignment horizontal="centerContinuous" vertical="center"/>
    </xf>
    <xf numFmtId="0" fontId="3" fillId="0" borderId="28" xfId="2" applyFont="1" applyBorder="1" applyAlignment="1">
      <alignment horizontal="centerContinuous"/>
    </xf>
    <xf numFmtId="0" fontId="2" fillId="0" borderId="28" xfId="2" applyFont="1" applyBorder="1" applyAlignment="1">
      <alignment horizontal="centerContinuous"/>
    </xf>
    <xf numFmtId="0" fontId="2" fillId="0" borderId="29" xfId="2" applyFont="1" applyBorder="1" applyAlignment="1">
      <alignment horizontal="centerContinuous"/>
    </xf>
    <xf numFmtId="0" fontId="7" fillId="0" borderId="0" xfId="2" applyFont="1" applyAlignment="1">
      <alignment horizontal="centerContinuous"/>
    </xf>
    <xf numFmtId="0" fontId="8" fillId="0" borderId="0" xfId="2" applyFont="1" applyAlignment="1">
      <alignment horizontal="centerContinuous"/>
    </xf>
    <xf numFmtId="0" fontId="8" fillId="0" borderId="0" xfId="2" applyFont="1"/>
    <xf numFmtId="0" fontId="2" fillId="0" borderId="0" xfId="2" applyFont="1" applyAlignment="1">
      <alignment horizontal="centerContinuous"/>
    </xf>
    <xf numFmtId="0" fontId="3" fillId="3" borderId="6" xfId="2" applyFont="1" applyFill="1" applyBorder="1" applyAlignment="1">
      <alignment horizontal="centerContinuous" vertical="center"/>
    </xf>
    <xf numFmtId="0" fontId="3" fillId="3" borderId="2" xfId="2" applyFont="1" applyFill="1" applyBorder="1" applyAlignment="1">
      <alignment horizontal="centerContinuous" vertical="center"/>
    </xf>
    <xf numFmtId="3" fontId="3" fillId="3" borderId="7" xfId="2" applyNumberFormat="1" applyFont="1" applyFill="1" applyBorder="1" applyAlignment="1">
      <alignment horizontal="centerContinuous" vertical="center"/>
    </xf>
    <xf numFmtId="0" fontId="3" fillId="0" borderId="6" xfId="2" applyFont="1" applyBorder="1"/>
    <xf numFmtId="3" fontId="3" fillId="0" borderId="5" xfId="2" applyNumberFormat="1" applyFont="1" applyBorder="1" applyAlignment="1">
      <alignment horizontal="right"/>
    </xf>
    <xf numFmtId="3" fontId="3" fillId="0" borderId="6" xfId="2" applyNumberFormat="1" applyFont="1" applyBorder="1" applyAlignment="1">
      <alignment horizontal="right"/>
    </xf>
    <xf numFmtId="3" fontId="3" fillId="0" borderId="2" xfId="2" applyNumberFormat="1" applyFont="1" applyBorder="1" applyAlignment="1">
      <alignment horizontal="right"/>
    </xf>
    <xf numFmtId="3" fontId="3" fillId="0" borderId="3" xfId="2" applyNumberFormat="1" applyFont="1" applyBorder="1" applyAlignment="1">
      <alignment horizontal="right"/>
    </xf>
    <xf numFmtId="0" fontId="2" fillId="0" borderId="29" xfId="2" applyFont="1" applyBorder="1" applyAlignment="1">
      <alignment horizontal="left" indent="1"/>
    </xf>
    <xf numFmtId="3" fontId="2" fillId="0" borderId="121" xfId="2" applyNumberFormat="1" applyFont="1" applyBorder="1" applyAlignment="1">
      <alignment horizontal="right"/>
    </xf>
    <xf numFmtId="3" fontId="2" fillId="0" borderId="29" xfId="2" applyNumberFormat="1" applyFont="1" applyBorder="1" applyAlignment="1">
      <alignment horizontal="right"/>
    </xf>
    <xf numFmtId="3" fontId="2" fillId="0" borderId="81" xfId="2" applyNumberFormat="1" applyFont="1" applyBorder="1" applyAlignment="1">
      <alignment horizontal="right"/>
    </xf>
    <xf numFmtId="3" fontId="2" fillId="0" borderId="27" xfId="2" applyNumberFormat="1" applyFont="1" applyBorder="1" applyAlignment="1">
      <alignment horizontal="right"/>
    </xf>
    <xf numFmtId="0" fontId="3" fillId="0" borderId="17" xfId="2" applyFont="1" applyBorder="1"/>
    <xf numFmtId="3" fontId="3" fillId="0" borderId="21" xfId="2" applyNumberFormat="1" applyFont="1" applyBorder="1" applyAlignment="1">
      <alignment horizontal="right"/>
    </xf>
    <xf numFmtId="3" fontId="3" fillId="0" borderId="17" xfId="2" applyNumberFormat="1" applyFont="1" applyBorder="1" applyAlignment="1">
      <alignment horizontal="right"/>
    </xf>
    <xf numFmtId="3" fontId="3" fillId="0" borderId="18" xfId="2" applyNumberFormat="1" applyFont="1" applyBorder="1" applyAlignment="1">
      <alignment horizontal="right"/>
    </xf>
    <xf numFmtId="3" fontId="3" fillId="0" borderId="19" xfId="2" applyNumberFormat="1" applyFont="1" applyBorder="1" applyAlignment="1">
      <alignment horizontal="right"/>
    </xf>
    <xf numFmtId="0" fontId="2" fillId="0" borderId="78" xfId="2" applyFont="1" applyBorder="1" applyAlignment="1">
      <alignment horizontal="left" indent="1"/>
    </xf>
    <xf numFmtId="3" fontId="2" fillId="0" borderId="100" xfId="2" applyNumberFormat="1" applyFont="1" applyBorder="1" applyAlignment="1">
      <alignment horizontal="right"/>
    </xf>
    <xf numFmtId="3" fontId="2" fillId="0" borderId="78" xfId="2" applyNumberFormat="1" applyFont="1" applyBorder="1" applyAlignment="1">
      <alignment horizontal="right"/>
    </xf>
    <xf numFmtId="3" fontId="2" fillId="0" borderId="37" xfId="2" applyNumberFormat="1" applyFont="1" applyBorder="1" applyAlignment="1">
      <alignment horizontal="left"/>
    </xf>
    <xf numFmtId="3" fontId="2" fillId="0" borderId="36" xfId="2" applyNumberFormat="1" applyFont="1" applyBorder="1" applyAlignment="1">
      <alignment horizontal="right"/>
    </xf>
    <xf numFmtId="3" fontId="2" fillId="0" borderId="37" xfId="2" applyNumberFormat="1" applyFont="1" applyBorder="1" applyAlignment="1">
      <alignment horizontal="right"/>
    </xf>
    <xf numFmtId="0" fontId="2" fillId="0" borderId="22" xfId="2" applyFont="1" applyBorder="1" applyAlignment="1">
      <alignment horizontal="left" indent="1"/>
    </xf>
    <xf numFmtId="3" fontId="2" fillId="0" borderId="26" xfId="2" applyNumberFormat="1" applyFont="1" applyBorder="1" applyAlignment="1">
      <alignment horizontal="right"/>
    </xf>
    <xf numFmtId="3" fontId="2" fillId="0" borderId="22" xfId="2" applyNumberFormat="1" applyFont="1" applyBorder="1" applyAlignment="1">
      <alignment horizontal="right"/>
    </xf>
    <xf numFmtId="3" fontId="2" fillId="0" borderId="24" xfId="2" applyNumberFormat="1" applyFont="1" applyBorder="1" applyAlignment="1">
      <alignment horizontal="left"/>
    </xf>
    <xf numFmtId="3" fontId="2" fillId="0" borderId="23" xfId="2" applyNumberFormat="1" applyFont="1" applyBorder="1" applyAlignment="1">
      <alignment horizontal="right"/>
    </xf>
    <xf numFmtId="3" fontId="2" fillId="0" borderId="24" xfId="2" applyNumberFormat="1" applyFont="1" applyBorder="1" applyAlignment="1">
      <alignment horizontal="right"/>
    </xf>
    <xf numFmtId="176" fontId="3" fillId="0" borderId="17" xfId="2" applyNumberFormat="1" applyFont="1" applyBorder="1" applyAlignment="1">
      <alignment horizontal="left"/>
    </xf>
    <xf numFmtId="176" fontId="2" fillId="0" borderId="22" xfId="2" applyNumberFormat="1" applyFont="1" applyBorder="1" applyAlignment="1">
      <alignment horizontal="left" indent="1"/>
    </xf>
    <xf numFmtId="0" fontId="3" fillId="0" borderId="17" xfId="2" applyFont="1" applyBorder="1" applyAlignment="1">
      <alignment horizontal="left"/>
    </xf>
    <xf numFmtId="0" fontId="2" fillId="0" borderId="17" xfId="2" applyFont="1" applyBorder="1" applyAlignment="1">
      <alignment horizontal="left" indent="1"/>
    </xf>
    <xf numFmtId="3" fontId="2" fillId="0" borderId="21" xfId="2" applyNumberFormat="1" applyFont="1" applyBorder="1" applyAlignment="1">
      <alignment horizontal="right"/>
    </xf>
    <xf numFmtId="3" fontId="2" fillId="0" borderId="17" xfId="2" applyNumberFormat="1" applyFont="1" applyBorder="1" applyAlignment="1">
      <alignment horizontal="right"/>
    </xf>
    <xf numFmtId="3" fontId="2" fillId="0" borderId="19" xfId="2" applyNumberFormat="1" applyFont="1" applyBorder="1" applyAlignment="1">
      <alignment horizontal="right"/>
    </xf>
    <xf numFmtId="3" fontId="2" fillId="0" borderId="18" xfId="2" applyNumberFormat="1" applyFont="1" applyBorder="1" applyAlignment="1">
      <alignment horizontal="right"/>
    </xf>
    <xf numFmtId="3" fontId="2" fillId="0" borderId="0" xfId="2" applyNumberFormat="1" applyFont="1"/>
    <xf numFmtId="3" fontId="2" fillId="0" borderId="0" xfId="2" applyNumberFormat="1" applyFont="1" applyAlignment="1">
      <alignment vertical="center"/>
    </xf>
    <xf numFmtId="0" fontId="3" fillId="3" borderId="33" xfId="2" applyFont="1" applyFill="1" applyBorder="1" applyAlignment="1">
      <alignment horizontal="centerContinuous" vertical="center"/>
    </xf>
    <xf numFmtId="0" fontId="3" fillId="3" borderId="1" xfId="2" applyFont="1" applyFill="1" applyBorder="1" applyAlignment="1">
      <alignment horizontal="centerContinuous"/>
    </xf>
    <xf numFmtId="0" fontId="3" fillId="3" borderId="14" xfId="2" applyFont="1" applyFill="1" applyBorder="1" applyAlignment="1">
      <alignment horizontal="centerContinuous"/>
    </xf>
    <xf numFmtId="0" fontId="3" fillId="3" borderId="122" xfId="2" applyFont="1" applyFill="1" applyBorder="1" applyAlignment="1">
      <alignment horizontal="centerContinuous" vertical="center"/>
    </xf>
    <xf numFmtId="0" fontId="3" fillId="3" borderId="5" xfId="2" applyFont="1" applyFill="1" applyBorder="1" applyAlignment="1">
      <alignment horizontal="centerContinuous" vertical="center"/>
    </xf>
    <xf numFmtId="3" fontId="3" fillId="0" borderId="19" xfId="2" applyNumberFormat="1" applyFont="1" applyBorder="1" applyAlignment="1">
      <alignment horizontal="left"/>
    </xf>
    <xf numFmtId="3" fontId="2" fillId="0" borderId="27" xfId="2" applyNumberFormat="1" applyFont="1" applyBorder="1" applyAlignment="1">
      <alignment horizontal="left"/>
    </xf>
    <xf numFmtId="3" fontId="3" fillId="0" borderId="27" xfId="2" applyNumberFormat="1" applyFont="1" applyBorder="1" applyAlignment="1">
      <alignment horizontal="left"/>
    </xf>
    <xf numFmtId="3" fontId="3" fillId="0" borderId="17" xfId="2" quotePrefix="1" applyNumberFormat="1" applyFont="1" applyBorder="1" applyAlignment="1">
      <alignment horizontal="right"/>
    </xf>
    <xf numFmtId="0" fontId="3" fillId="0" borderId="123" xfId="0" applyFont="1" applyBorder="1"/>
    <xf numFmtId="0" fontId="2" fillId="0" borderId="124" xfId="0" applyFont="1" applyBorder="1"/>
    <xf numFmtId="0" fontId="2" fillId="0" borderId="120" xfId="0" applyFont="1" applyBorder="1"/>
    <xf numFmtId="0" fontId="3" fillId="0" borderId="120" xfId="0" applyFont="1" applyBorder="1"/>
    <xf numFmtId="3" fontId="2" fillId="0" borderId="0" xfId="0" applyNumberFormat="1" applyFont="1" applyAlignment="1">
      <alignment vertical="top"/>
    </xf>
    <xf numFmtId="0" fontId="2" fillId="0" borderId="29" xfId="0" applyFont="1" applyBorder="1" applyAlignment="1">
      <alignment horizontal="centerContinuous" vertical="center"/>
    </xf>
    <xf numFmtId="0" fontId="7" fillId="0" borderId="0" xfId="0" applyFont="1" applyAlignment="1">
      <alignment horizontal="centerContinuous" wrapText="1"/>
    </xf>
    <xf numFmtId="0" fontId="8" fillId="0" borderId="0" xfId="0" applyFont="1" applyAlignment="1">
      <alignment horizontal="centerContinuous" wrapText="1"/>
    </xf>
    <xf numFmtId="0" fontId="17" fillId="0" borderId="0" xfId="0" applyFont="1" applyAlignment="1">
      <alignment horizontal="centerContinuous"/>
    </xf>
    <xf numFmtId="0" fontId="2" fillId="0" borderId="0" xfId="0" applyFont="1" applyAlignment="1">
      <alignment horizontal="centerContinuous" wrapText="1"/>
    </xf>
    <xf numFmtId="0" fontId="22" fillId="3" borderId="125" xfId="0" applyFont="1" applyFill="1" applyBorder="1" applyAlignment="1">
      <alignment horizontal="centerContinuous" vertical="center"/>
    </xf>
    <xf numFmtId="0" fontId="14" fillId="3" borderId="126" xfId="0" applyFont="1" applyFill="1" applyBorder="1" applyAlignment="1">
      <alignment horizontal="centerContinuous" vertical="center"/>
    </xf>
    <xf numFmtId="0" fontId="14" fillId="3" borderId="127" xfId="0" applyFont="1" applyFill="1" applyBorder="1" applyAlignment="1">
      <alignment horizontal="centerContinuous" vertical="center"/>
    </xf>
    <xf numFmtId="0" fontId="14" fillId="3" borderId="33" xfId="0" applyFont="1" applyFill="1" applyBorder="1" applyAlignment="1">
      <alignment horizontal="centerContinuous" vertical="center"/>
    </xf>
    <xf numFmtId="0" fontId="14" fillId="3" borderId="0" xfId="0" applyFont="1" applyFill="1" applyAlignment="1">
      <alignment horizontal="centerContinuous" vertical="center"/>
    </xf>
    <xf numFmtId="0" fontId="14" fillId="3" borderId="18" xfId="0" applyFont="1" applyFill="1" applyBorder="1" applyAlignment="1">
      <alignment horizontal="centerContinuous" vertical="center"/>
    </xf>
    <xf numFmtId="0" fontId="14" fillId="3" borderId="19" xfId="0" applyFont="1" applyFill="1" applyBorder="1" applyAlignment="1">
      <alignment horizontal="centerContinuous" vertical="center"/>
    </xf>
    <xf numFmtId="0" fontId="14" fillId="3" borderId="4" xfId="0" applyFont="1" applyFill="1" applyBorder="1" applyAlignment="1">
      <alignment horizontal="centerContinuous" vertical="center"/>
    </xf>
    <xf numFmtId="0" fontId="14" fillId="3" borderId="2" xfId="0" applyFont="1" applyFill="1" applyBorder="1" applyAlignment="1">
      <alignment horizontal="centerContinuous" vertical="center"/>
    </xf>
    <xf numFmtId="0" fontId="14" fillId="3" borderId="5" xfId="0" applyFont="1" applyFill="1" applyBorder="1" applyAlignment="1">
      <alignment horizontal="centerContinuous" vertical="center"/>
    </xf>
    <xf numFmtId="0" fontId="14" fillId="3" borderId="17" xfId="0" applyFont="1" applyFill="1" applyBorder="1" applyAlignment="1">
      <alignment horizontal="centerContinuous" vertical="center"/>
    </xf>
    <xf numFmtId="0" fontId="14" fillId="3" borderId="20" xfId="0" applyFont="1" applyFill="1" applyBorder="1" applyAlignment="1">
      <alignment horizontal="centerContinuous" vertical="center"/>
    </xf>
    <xf numFmtId="0" fontId="3" fillId="0" borderId="80" xfId="0" applyFont="1" applyBorder="1"/>
    <xf numFmtId="3" fontId="3" fillId="0" borderId="2" xfId="0" applyNumberFormat="1" applyFont="1" applyBorder="1" applyAlignment="1">
      <alignment horizontal="right"/>
    </xf>
    <xf numFmtId="3" fontId="3" fillId="0" borderId="4" xfId="0" applyNumberFormat="1" applyFont="1" applyBorder="1"/>
    <xf numFmtId="3" fontId="3" fillId="0" borderId="2" xfId="0" applyNumberFormat="1" applyFont="1" applyBorder="1"/>
    <xf numFmtId="3" fontId="3" fillId="0" borderId="5" xfId="0" applyNumberFormat="1" applyFont="1" applyBorder="1"/>
    <xf numFmtId="3" fontId="3" fillId="0" borderId="3" xfId="0" applyNumberFormat="1" applyFont="1" applyBorder="1"/>
    <xf numFmtId="0" fontId="2" fillId="0" borderId="0" xfId="0" applyFont="1" applyAlignment="1">
      <alignment horizontal="left" indent="1"/>
    </xf>
    <xf numFmtId="0" fontId="2" fillId="0" borderId="38" xfId="0" applyFont="1" applyBorder="1" applyAlignment="1">
      <alignment horizontal="left" indent="1"/>
    </xf>
    <xf numFmtId="0" fontId="3" fillId="2" borderId="128" xfId="0" applyFont="1" applyFill="1" applyBorder="1" applyAlignment="1">
      <alignment horizontal="center" vertical="center" wrapText="1"/>
    </xf>
    <xf numFmtId="176" fontId="3" fillId="0" borderId="129" xfId="0" applyNumberFormat="1" applyFont="1" applyBorder="1" applyAlignment="1">
      <alignment horizontal="centerContinuous" vertical="center"/>
    </xf>
    <xf numFmtId="176" fontId="2" fillId="0" borderId="14" xfId="0" applyNumberFormat="1" applyFont="1" applyBorder="1" applyAlignment="1">
      <alignment horizontal="centerContinuous"/>
    </xf>
    <xf numFmtId="3" fontId="2" fillId="0" borderId="130" xfId="0" applyNumberFormat="1" applyFont="1" applyBorder="1"/>
    <xf numFmtId="176" fontId="2" fillId="0" borderId="37" xfId="0" applyNumberFormat="1" applyFont="1" applyBorder="1" applyAlignment="1">
      <alignment horizontal="centerContinuous"/>
    </xf>
    <xf numFmtId="3" fontId="2" fillId="0" borderId="131" xfId="0" applyNumberFormat="1" applyFont="1" applyBorder="1"/>
    <xf numFmtId="4" fontId="2" fillId="0" borderId="19" xfId="0" applyNumberFormat="1" applyFont="1" applyBorder="1"/>
    <xf numFmtId="3" fontId="2" fillId="0" borderId="132" xfId="0" applyNumberFormat="1" applyFont="1" applyBorder="1"/>
    <xf numFmtId="4" fontId="2" fillId="0" borderId="24" xfId="0" applyNumberFormat="1" applyFont="1" applyBorder="1"/>
    <xf numFmtId="4" fontId="2" fillId="0" borderId="77" xfId="0" applyNumberFormat="1" applyFont="1" applyBorder="1"/>
    <xf numFmtId="4" fontId="2" fillId="0" borderId="24" xfId="0" applyNumberFormat="1" applyFont="1" applyBorder="1" applyAlignment="1">
      <alignment horizontal="centerContinuous" vertical="center"/>
    </xf>
    <xf numFmtId="0" fontId="2" fillId="0" borderId="0" xfId="0" quotePrefix="1" applyFont="1" applyAlignment="1">
      <alignment horizontal="left"/>
    </xf>
    <xf numFmtId="0" fontId="2" fillId="0" borderId="30" xfId="0" applyFont="1" applyBorder="1"/>
    <xf numFmtId="4" fontId="2" fillId="0" borderId="37" xfId="0" applyNumberFormat="1" applyFont="1" applyBorder="1"/>
    <xf numFmtId="3" fontId="2" fillId="0" borderId="3" xfId="0" applyNumberFormat="1" applyFont="1" applyBorder="1" applyAlignment="1">
      <alignment horizontal="centerContinuous" vertical="center"/>
    </xf>
    <xf numFmtId="3" fontId="2" fillId="0" borderId="80" xfId="0" applyNumberFormat="1" applyFont="1" applyBorder="1" applyAlignment="1">
      <alignment horizontal="centerContinuous" vertical="center"/>
    </xf>
    <xf numFmtId="3" fontId="3" fillId="0" borderId="80" xfId="0" applyNumberFormat="1" applyFont="1" applyBorder="1" applyAlignment="1">
      <alignment horizontal="centerContinuous" vertical="center"/>
    </xf>
    <xf numFmtId="1" fontId="7" fillId="0" borderId="0" xfId="5" applyNumberFormat="1" applyFont="1" applyAlignment="1">
      <alignment horizontal="centerContinuous"/>
    </xf>
    <xf numFmtId="1" fontId="2" fillId="0" borderId="0" xfId="5" applyNumberFormat="1" applyAlignment="1">
      <alignment horizontal="centerContinuous" vertical="center"/>
    </xf>
    <xf numFmtId="1" fontId="3" fillId="0" borderId="38" xfId="5" applyNumberFormat="1" applyFont="1" applyBorder="1"/>
    <xf numFmtId="1" fontId="2" fillId="0" borderId="38" xfId="5" applyNumberFormat="1" applyBorder="1"/>
    <xf numFmtId="1" fontId="2" fillId="0" borderId="30" xfId="5" applyNumberFormat="1" applyBorder="1"/>
    <xf numFmtId="1" fontId="2" fillId="0" borderId="0" xfId="5" applyNumberFormat="1"/>
    <xf numFmtId="3" fontId="2" fillId="0" borderId="113" xfId="5" applyNumberFormat="1" applyBorder="1" applyAlignment="1">
      <alignment horizontal="right"/>
    </xf>
    <xf numFmtId="3" fontId="2" fillId="0" borderId="26" xfId="5" applyNumberFormat="1" applyBorder="1" applyAlignment="1">
      <alignment horizontal="right"/>
    </xf>
    <xf numFmtId="3" fontId="2" fillId="0" borderId="0" xfId="5" applyNumberFormat="1" applyAlignment="1">
      <alignment horizontal="right"/>
    </xf>
    <xf numFmtId="3" fontId="2" fillId="0" borderId="22" xfId="5" applyNumberFormat="1" applyBorder="1" applyAlignment="1">
      <alignment horizontal="right"/>
    </xf>
    <xf numFmtId="3" fontId="2" fillId="0" borderId="24" xfId="5" applyNumberFormat="1" applyBorder="1" applyAlignment="1">
      <alignment horizontal="right"/>
    </xf>
    <xf numFmtId="0" fontId="3" fillId="0" borderId="0" xfId="5" applyFont="1"/>
    <xf numFmtId="1" fontId="2" fillId="0" borderId="124" xfId="5" applyNumberFormat="1" applyBorder="1"/>
    <xf numFmtId="3" fontId="2" fillId="0" borderId="19" xfId="5" applyNumberFormat="1" applyBorder="1" applyAlignment="1">
      <alignment horizontal="right"/>
    </xf>
    <xf numFmtId="176" fontId="2" fillId="0" borderId="0" xfId="9" applyNumberFormat="1" applyFont="1" applyAlignment="1">
      <alignment horizontal="left"/>
    </xf>
    <xf numFmtId="0" fontId="5" fillId="0" borderId="81" xfId="5" applyFont="1" applyBorder="1" applyAlignment="1">
      <alignment horizontal="centerContinuous" vertical="center"/>
    </xf>
    <xf numFmtId="0" fontId="3" fillId="3" borderId="143" xfId="5" applyFont="1" applyFill="1" applyBorder="1" applyAlignment="1">
      <alignment horizontal="center"/>
    </xf>
    <xf numFmtId="0" fontId="3" fillId="3" borderId="95" xfId="5" applyFont="1" applyFill="1" applyBorder="1" applyAlignment="1">
      <alignment horizontal="center"/>
    </xf>
    <xf numFmtId="0" fontId="3" fillId="3" borderId="98" xfId="5" applyFont="1" applyFill="1" applyBorder="1" applyAlignment="1">
      <alignment horizontal="center"/>
    </xf>
    <xf numFmtId="0" fontId="3" fillId="3" borderId="97" xfId="5" applyFont="1" applyFill="1" applyBorder="1" applyAlignment="1">
      <alignment horizontal="center"/>
    </xf>
    <xf numFmtId="1" fontId="3" fillId="3" borderId="86" xfId="5" applyNumberFormat="1" applyFont="1" applyFill="1" applyBorder="1" applyAlignment="1">
      <alignment horizontal="center"/>
    </xf>
    <xf numFmtId="1" fontId="3" fillId="3" borderId="144" xfId="5" applyNumberFormat="1" applyFont="1" applyFill="1" applyBorder="1" applyAlignment="1">
      <alignment horizontal="center"/>
    </xf>
    <xf numFmtId="1" fontId="3" fillId="3" borderId="141" xfId="5" applyNumberFormat="1" applyFont="1" applyFill="1" applyBorder="1" applyAlignment="1">
      <alignment horizontal="center"/>
    </xf>
    <xf numFmtId="1" fontId="3" fillId="3" borderId="145" xfId="5" applyNumberFormat="1" applyFont="1" applyFill="1" applyBorder="1" applyAlignment="1">
      <alignment horizontal="center"/>
    </xf>
    <xf numFmtId="1" fontId="3" fillId="3" borderId="108" xfId="5" applyNumberFormat="1" applyFont="1" applyFill="1" applyBorder="1" applyAlignment="1">
      <alignment horizontal="center"/>
    </xf>
    <xf numFmtId="3" fontId="2" fillId="0" borderId="116" xfId="5" applyNumberFormat="1" applyBorder="1"/>
    <xf numFmtId="3" fontId="2" fillId="0" borderId="117" xfId="5" applyNumberFormat="1" applyBorder="1"/>
    <xf numFmtId="0" fontId="2" fillId="0" borderId="146" xfId="5" applyBorder="1" applyAlignment="1">
      <alignment horizontal="left"/>
    </xf>
    <xf numFmtId="3" fontId="2" fillId="0" borderId="23" xfId="5" applyNumberFormat="1" applyBorder="1" applyAlignment="1">
      <alignment horizontal="right"/>
    </xf>
    <xf numFmtId="3" fontId="2" fillId="0" borderId="114" xfId="5" applyNumberFormat="1" applyBorder="1" applyAlignment="1">
      <alignment horizontal="right"/>
    </xf>
    <xf numFmtId="1" fontId="2" fillId="0" borderId="137" xfId="5" applyNumberFormat="1" applyBorder="1"/>
    <xf numFmtId="3" fontId="2" fillId="0" borderId="25" xfId="5" applyNumberFormat="1" applyBorder="1" applyAlignment="1">
      <alignment horizontal="right"/>
    </xf>
    <xf numFmtId="0" fontId="2" fillId="0" borderId="0" xfId="5" applyAlignment="1">
      <alignment horizontal="right"/>
    </xf>
    <xf numFmtId="1" fontId="2" fillId="0" borderId="120" xfId="5" applyNumberFormat="1" applyBorder="1"/>
    <xf numFmtId="3" fontId="2" fillId="0" borderId="17" xfId="5" applyNumberFormat="1" applyBorder="1" applyAlignment="1">
      <alignment horizontal="right"/>
    </xf>
    <xf numFmtId="3" fontId="2" fillId="0" borderId="18" xfId="5" applyNumberFormat="1" applyBorder="1" applyAlignment="1">
      <alignment horizontal="right"/>
    </xf>
    <xf numFmtId="3" fontId="2" fillId="0" borderId="117" xfId="5" applyNumberFormat="1" applyBorder="1" applyAlignment="1">
      <alignment horizontal="right"/>
    </xf>
    <xf numFmtId="3" fontId="2" fillId="0" borderId="116" xfId="5" applyNumberFormat="1" applyBorder="1" applyAlignment="1">
      <alignment horizontal="right"/>
    </xf>
    <xf numFmtId="0" fontId="3" fillId="0" borderId="0" xfId="9" applyFont="1" applyAlignment="1">
      <alignment horizontal="left" vertical="top"/>
    </xf>
    <xf numFmtId="0" fontId="2" fillId="0" borderId="0" xfId="9" applyFont="1"/>
    <xf numFmtId="0" fontId="3" fillId="0" borderId="0" xfId="9" applyFont="1" applyAlignment="1">
      <alignment horizontal="right" vertical="top"/>
    </xf>
    <xf numFmtId="0" fontId="5" fillId="0" borderId="27" xfId="9" applyFont="1" applyBorder="1" applyAlignment="1">
      <alignment horizontal="centerContinuous" vertical="center"/>
    </xf>
    <xf numFmtId="0" fontId="3" fillId="0" borderId="28" xfId="9" applyFont="1" applyBorder="1" applyAlignment="1">
      <alignment horizontal="centerContinuous"/>
    </xf>
    <xf numFmtId="0" fontId="2" fillId="0" borderId="29" xfId="9" applyFont="1" applyBorder="1" applyAlignment="1">
      <alignment horizontal="centerContinuous"/>
    </xf>
    <xf numFmtId="0" fontId="7" fillId="0" borderId="0" xfId="9" applyFont="1" applyAlignment="1">
      <alignment horizontal="centerContinuous"/>
    </xf>
    <xf numFmtId="0" fontId="3" fillId="0" borderId="0" xfId="9" applyFont="1" applyAlignment="1">
      <alignment horizontal="centerContinuous"/>
    </xf>
    <xf numFmtId="0" fontId="2" fillId="0" borderId="0" xfId="9" applyFont="1" applyAlignment="1">
      <alignment horizontal="centerContinuous"/>
    </xf>
    <xf numFmtId="0" fontId="2" fillId="0" borderId="0" xfId="9" applyFont="1" applyAlignment="1">
      <alignment horizontal="centerContinuous" vertical="center"/>
    </xf>
    <xf numFmtId="0" fontId="3" fillId="2" borderId="10" xfId="9" applyFont="1" applyFill="1" applyBorder="1" applyAlignment="1">
      <alignment horizontal="centerContinuous" vertical="center" wrapText="1"/>
    </xf>
    <xf numFmtId="0" fontId="3" fillId="2" borderId="118" xfId="9" applyFont="1" applyFill="1" applyBorder="1" applyAlignment="1">
      <alignment horizontal="centerContinuous" vertical="center" wrapText="1"/>
    </xf>
    <xf numFmtId="0" fontId="3" fillId="2" borderId="9" xfId="9" applyFont="1" applyFill="1" applyBorder="1" applyAlignment="1">
      <alignment horizontal="center" vertical="center" wrapText="1"/>
    </xf>
    <xf numFmtId="0" fontId="3" fillId="2" borderId="8" xfId="9" applyFont="1" applyFill="1" applyBorder="1" applyAlignment="1">
      <alignment horizontal="centerContinuous" vertical="center" wrapText="1"/>
    </xf>
    <xf numFmtId="0" fontId="3" fillId="2" borderId="8" xfId="9" applyFont="1" applyFill="1" applyBorder="1" applyAlignment="1">
      <alignment horizontal="center" vertical="center" wrapText="1"/>
    </xf>
    <xf numFmtId="0" fontId="11" fillId="0" borderId="123" xfId="9" applyFont="1" applyBorder="1" applyAlignment="1">
      <alignment horizontal="center" vertical="top"/>
    </xf>
    <xf numFmtId="0" fontId="14" fillId="0" borderId="129" xfId="9" applyFont="1" applyBorder="1" applyAlignment="1">
      <alignment horizontal="centerContinuous" vertical="center"/>
    </xf>
    <xf numFmtId="0" fontId="11" fillId="0" borderId="80" xfId="9" applyFont="1" applyBorder="1" applyAlignment="1">
      <alignment horizontal="centerContinuous"/>
    </xf>
    <xf numFmtId="0" fontId="14" fillId="0" borderId="129" xfId="9" applyFont="1" applyBorder="1" applyAlignment="1">
      <alignment horizontal="centerContinuous"/>
    </xf>
    <xf numFmtId="0" fontId="14" fillId="0" borderId="80" xfId="9" applyFont="1" applyBorder="1" applyAlignment="1">
      <alignment horizontal="centerContinuous"/>
    </xf>
    <xf numFmtId="0" fontId="14" fillId="0" borderId="147" xfId="9" applyFont="1" applyBorder="1" applyAlignment="1">
      <alignment horizontal="centerContinuous"/>
    </xf>
    <xf numFmtId="3" fontId="14" fillId="0" borderId="129" xfId="9" applyNumberFormat="1" applyFont="1" applyBorder="1" applyAlignment="1">
      <alignment horizontal="centerContinuous"/>
    </xf>
    <xf numFmtId="3" fontId="14" fillId="0" borderId="80" xfId="9" applyNumberFormat="1" applyFont="1" applyBorder="1" applyAlignment="1">
      <alignment horizontal="centerContinuous"/>
    </xf>
    <xf numFmtId="0" fontId="23" fillId="0" borderId="0" xfId="0" applyFont="1"/>
    <xf numFmtId="176" fontId="3" fillId="0" borderId="124" xfId="9" applyNumberFormat="1" applyFont="1" applyBorder="1"/>
    <xf numFmtId="3" fontId="3" fillId="0" borderId="20" xfId="9" applyNumberFormat="1" applyFont="1" applyBorder="1" applyAlignment="1">
      <alignment horizontal="right"/>
    </xf>
    <xf numFmtId="3" fontId="3" fillId="0" borderId="18" xfId="9" applyNumberFormat="1" applyFont="1" applyBorder="1" applyAlignment="1">
      <alignment horizontal="right"/>
    </xf>
    <xf numFmtId="3" fontId="3" fillId="0" borderId="19" xfId="9" applyNumberFormat="1" applyFont="1" applyBorder="1" applyAlignment="1">
      <alignment horizontal="right"/>
    </xf>
    <xf numFmtId="3" fontId="3" fillId="0" borderId="21" xfId="9" applyNumberFormat="1" applyFont="1" applyBorder="1" applyAlignment="1">
      <alignment horizontal="right"/>
    </xf>
    <xf numFmtId="3" fontId="3" fillId="0" borderId="17" xfId="9" applyNumberFormat="1" applyFont="1" applyBorder="1" applyAlignment="1">
      <alignment horizontal="right"/>
    </xf>
    <xf numFmtId="176" fontId="2" fillId="0" borderId="0" xfId="9" applyNumberFormat="1" applyFont="1"/>
    <xf numFmtId="3" fontId="2" fillId="0" borderId="25" xfId="9" applyNumberFormat="1" applyFont="1" applyBorder="1" applyAlignment="1">
      <alignment horizontal="right"/>
    </xf>
    <xf numFmtId="3" fontId="2" fillId="0" borderId="23" xfId="9" applyNumberFormat="1" applyFont="1" applyBorder="1" applyAlignment="1">
      <alignment horizontal="right"/>
    </xf>
    <xf numFmtId="3" fontId="2" fillId="0" borderId="24" xfId="9" applyNumberFormat="1" applyFont="1" applyBorder="1" applyAlignment="1">
      <alignment horizontal="right"/>
    </xf>
    <xf numFmtId="3" fontId="2" fillId="0" borderId="26" xfId="9" applyNumberFormat="1" applyFont="1" applyBorder="1" applyAlignment="1">
      <alignment horizontal="right"/>
    </xf>
    <xf numFmtId="3" fontId="2" fillId="0" borderId="22" xfId="9" applyNumberFormat="1" applyFont="1" applyBorder="1" applyAlignment="1">
      <alignment horizontal="right"/>
    </xf>
    <xf numFmtId="176" fontId="11" fillId="0" borderId="39" xfId="9" applyNumberFormat="1" applyFont="1" applyBorder="1"/>
    <xf numFmtId="0" fontId="3" fillId="0" borderId="38" xfId="9" applyFont="1" applyBorder="1"/>
    <xf numFmtId="176" fontId="2" fillId="0" borderId="38" xfId="9" applyNumberFormat="1" applyFont="1" applyBorder="1"/>
    <xf numFmtId="3" fontId="2" fillId="0" borderId="20" xfId="9" applyNumberFormat="1" applyFont="1" applyBorder="1" applyAlignment="1">
      <alignment horizontal="right"/>
    </xf>
    <xf numFmtId="3" fontId="2" fillId="0" borderId="18" xfId="9" applyNumberFormat="1" applyFont="1" applyBorder="1" applyAlignment="1">
      <alignment horizontal="right"/>
    </xf>
    <xf numFmtId="3" fontId="2" fillId="0" borderId="19" xfId="9" applyNumberFormat="1" applyFont="1" applyBorder="1" applyAlignment="1">
      <alignment horizontal="right"/>
    </xf>
    <xf numFmtId="3" fontId="2" fillId="0" borderId="21" xfId="9" applyNumberFormat="1" applyFont="1" applyBorder="1" applyAlignment="1">
      <alignment horizontal="right"/>
    </xf>
    <xf numFmtId="3" fontId="2" fillId="0" borderId="17" xfId="9" applyNumberFormat="1" applyFont="1" applyBorder="1" applyAlignment="1">
      <alignment horizontal="right"/>
    </xf>
    <xf numFmtId="3" fontId="2" fillId="0" borderId="0" xfId="9" applyNumberFormat="1" applyFont="1"/>
    <xf numFmtId="0" fontId="7" fillId="0" borderId="0" xfId="5" applyFont="1" applyAlignment="1">
      <alignment horizontal="left" vertical="top"/>
    </xf>
    <xf numFmtId="0" fontId="7" fillId="0" borderId="30" xfId="3" applyFont="1" applyBorder="1" applyAlignment="1">
      <alignment horizontal="centerContinuous" wrapText="1"/>
    </xf>
    <xf numFmtId="0" fontId="2" fillId="0" borderId="0" xfId="5" applyAlignment="1">
      <alignment horizontal="centerContinuous" wrapText="1"/>
    </xf>
    <xf numFmtId="0" fontId="20" fillId="0" borderId="0" xfId="5" applyFont="1" applyAlignment="1">
      <alignment horizontal="centerContinuous" vertical="center"/>
    </xf>
    <xf numFmtId="0" fontId="3" fillId="2" borderId="32" xfId="5" applyFont="1" applyFill="1" applyBorder="1" applyAlignment="1">
      <alignment horizontal="center" vertical="center"/>
    </xf>
    <xf numFmtId="0" fontId="3" fillId="2" borderId="125" xfId="5" quotePrefix="1" applyFont="1" applyFill="1" applyBorder="1" applyAlignment="1">
      <alignment horizontal="center" vertical="center" wrapText="1"/>
    </xf>
    <xf numFmtId="0" fontId="3" fillId="2" borderId="125" xfId="5" applyFont="1" applyFill="1" applyBorder="1" applyAlignment="1">
      <alignment horizontal="centerContinuous" vertical="center" wrapText="1"/>
    </xf>
    <xf numFmtId="0" fontId="3" fillId="2" borderId="31" xfId="5" applyFont="1" applyFill="1" applyBorder="1" applyAlignment="1">
      <alignment horizontal="center" vertical="center" wrapText="1"/>
    </xf>
    <xf numFmtId="0" fontId="3" fillId="2" borderId="34" xfId="5" applyFont="1" applyFill="1" applyBorder="1" applyAlignment="1">
      <alignment horizontal="center" vertical="center" wrapText="1"/>
    </xf>
    <xf numFmtId="0" fontId="3" fillId="2" borderId="31" xfId="5" applyFont="1" applyFill="1" applyBorder="1" applyAlignment="1">
      <alignment horizontal="centerContinuous" vertical="center" wrapText="1"/>
    </xf>
    <xf numFmtId="0" fontId="3" fillId="2" borderId="34" xfId="5" quotePrefix="1" applyFont="1" applyFill="1" applyBorder="1" applyAlignment="1">
      <alignment horizontal="centerContinuous" vertical="center" wrapText="1" readingOrder="1"/>
    </xf>
    <xf numFmtId="0" fontId="3" fillId="2" borderId="127" xfId="5" quotePrefix="1" applyFont="1" applyFill="1" applyBorder="1" applyAlignment="1">
      <alignment horizontal="centerContinuous" vertical="center" wrapText="1" readingOrder="1"/>
    </xf>
    <xf numFmtId="0" fontId="3" fillId="2" borderId="33" xfId="5" applyFont="1" applyFill="1" applyBorder="1" applyAlignment="1">
      <alignment horizontal="center" vertical="center" wrapText="1"/>
    </xf>
    <xf numFmtId="0" fontId="3" fillId="0" borderId="126" xfId="5" applyFont="1" applyBorder="1" applyAlignment="1">
      <alignment horizontal="centerContinuous" vertical="center"/>
    </xf>
    <xf numFmtId="3" fontId="3" fillId="0" borderId="126" xfId="5" applyNumberFormat="1" applyFont="1" applyBorder="1" applyAlignment="1">
      <alignment horizontal="centerContinuous" vertical="center"/>
    </xf>
    <xf numFmtId="3" fontId="14" fillId="0" borderId="126" xfId="5" applyNumberFormat="1" applyFont="1" applyBorder="1" applyAlignment="1">
      <alignment horizontal="centerContinuous" vertical="center"/>
    </xf>
    <xf numFmtId="0" fontId="2" fillId="0" borderId="123" xfId="5" applyBorder="1" applyAlignment="1">
      <alignment horizontal="left"/>
    </xf>
    <xf numFmtId="3" fontId="2" fillId="0" borderId="132" xfId="5" applyNumberFormat="1" applyBorder="1" applyAlignment="1">
      <alignment horizontal="right"/>
    </xf>
    <xf numFmtId="3" fontId="2" fillId="0" borderId="120" xfId="5" applyNumberFormat="1" applyBorder="1" applyAlignment="1">
      <alignment horizontal="right"/>
    </xf>
    <xf numFmtId="3" fontId="2" fillId="0" borderId="14" xfId="5" applyNumberFormat="1" applyBorder="1" applyAlignment="1">
      <alignment horizontal="right"/>
    </xf>
    <xf numFmtId="0" fontId="2" fillId="0" borderId="120" xfId="5" applyBorder="1" applyAlignment="1">
      <alignment horizontal="left"/>
    </xf>
    <xf numFmtId="0" fontId="2" fillId="0" borderId="148" xfId="5" applyBorder="1" applyAlignment="1">
      <alignment horizontal="left"/>
    </xf>
    <xf numFmtId="3" fontId="2" fillId="0" borderId="118" xfId="5" applyNumberFormat="1" applyBorder="1" applyAlignment="1">
      <alignment horizontal="right"/>
    </xf>
    <xf numFmtId="3" fontId="2" fillId="0" borderId="77" xfId="5" applyNumberFormat="1" applyBorder="1" applyAlignment="1">
      <alignment horizontal="right"/>
    </xf>
    <xf numFmtId="3" fontId="2" fillId="0" borderId="149" xfId="5" applyNumberFormat="1" applyBorder="1" applyAlignment="1">
      <alignment horizontal="right"/>
    </xf>
    <xf numFmtId="3" fontId="2" fillId="0" borderId="7" xfId="5" applyNumberFormat="1" applyBorder="1" applyAlignment="1">
      <alignment horizontal="right"/>
    </xf>
    <xf numFmtId="3" fontId="2" fillId="0" borderId="148" xfId="5" applyNumberFormat="1" applyBorder="1" applyAlignment="1">
      <alignment horizontal="right"/>
    </xf>
    <xf numFmtId="3" fontId="2" fillId="0" borderId="76" xfId="5" applyNumberFormat="1" applyBorder="1" applyAlignment="1">
      <alignment horizontal="right"/>
    </xf>
    <xf numFmtId="0" fontId="2" fillId="0" borderId="0" xfId="5" applyAlignment="1">
      <alignment horizontal="left" wrapText="1"/>
    </xf>
    <xf numFmtId="0" fontId="6" fillId="0" borderId="0" xfId="5" applyFont="1"/>
    <xf numFmtId="0" fontId="32" fillId="0" borderId="0" xfId="6" applyFont="1" applyAlignment="1">
      <alignment horizontal="left" vertical="top"/>
    </xf>
    <xf numFmtId="0" fontId="24" fillId="0" borderId="0" xfId="8" applyFont="1" applyAlignment="1">
      <alignment horizontal="left" vertical="top"/>
    </xf>
    <xf numFmtId="0" fontId="25" fillId="0" borderId="0" xfId="8" applyFont="1" applyAlignment="1">
      <alignment horizontal="left" vertical="top"/>
    </xf>
    <xf numFmtId="0" fontId="33" fillId="0" borderId="0" xfId="8" applyFont="1"/>
    <xf numFmtId="0" fontId="34" fillId="0" borderId="0" xfId="8" applyFont="1"/>
    <xf numFmtId="0" fontId="29" fillId="0" borderId="0" xfId="8" applyFont="1"/>
    <xf numFmtId="3" fontId="2" fillId="0" borderId="1" xfId="5" applyNumberFormat="1" applyBorder="1" applyAlignment="1">
      <alignment horizontal="right"/>
    </xf>
    <xf numFmtId="3" fontId="2" fillId="0" borderId="16" xfId="5" applyNumberFormat="1" applyBorder="1" applyAlignment="1">
      <alignment horizontal="right"/>
    </xf>
    <xf numFmtId="3" fontId="2" fillId="0" borderId="13" xfId="5" applyNumberFormat="1" applyBorder="1" applyAlignment="1">
      <alignment horizontal="right"/>
    </xf>
    <xf numFmtId="0" fontId="2" fillId="0" borderId="120" xfId="0" applyFont="1" applyBorder="1" applyAlignment="1">
      <alignment horizontal="left"/>
    </xf>
    <xf numFmtId="0" fontId="2" fillId="0" borderId="148" xfId="0" applyFont="1" applyBorder="1" applyAlignment="1">
      <alignment horizontal="left"/>
    </xf>
    <xf numFmtId="3" fontId="2" fillId="0" borderId="148" xfId="0" applyNumberFormat="1" applyFont="1" applyBorder="1" applyAlignment="1">
      <alignment horizontal="right"/>
    </xf>
    <xf numFmtId="3" fontId="2" fillId="0" borderId="118" xfId="0" applyNumberFormat="1" applyFont="1" applyBorder="1"/>
    <xf numFmtId="0" fontId="2" fillId="0" borderId="0" xfId="8" applyFont="1" applyAlignment="1">
      <alignment horizontal="left"/>
    </xf>
    <xf numFmtId="3" fontId="2" fillId="0" borderId="0" xfId="8" applyNumberFormat="1" applyFont="1"/>
    <xf numFmtId="0" fontId="12" fillId="0" borderId="0" xfId="8" applyFont="1" applyAlignment="1">
      <alignment horizontal="left"/>
    </xf>
    <xf numFmtId="0" fontId="26" fillId="0" borderId="0" xfId="8" applyFont="1"/>
    <xf numFmtId="0" fontId="2" fillId="0" borderId="0" xfId="5" quotePrefix="1"/>
    <xf numFmtId="0" fontId="8" fillId="0" borderId="0" xfId="7" applyFont="1" applyAlignment="1">
      <alignment horizontal="left" vertical="top"/>
    </xf>
    <xf numFmtId="0" fontId="7" fillId="0" borderId="0" xfId="7" applyFont="1" applyAlignment="1">
      <alignment horizontal="left" vertical="top"/>
    </xf>
    <xf numFmtId="0" fontId="27" fillId="0" borderId="0" xfId="7"/>
    <xf numFmtId="0" fontId="29" fillId="0" borderId="0" xfId="7" applyFont="1"/>
    <xf numFmtId="0" fontId="2" fillId="0" borderId="0" xfId="7" applyFont="1" applyAlignment="1">
      <alignment horizontal="left"/>
    </xf>
    <xf numFmtId="0" fontId="12" fillId="0" borderId="0" xfId="7" applyFont="1" applyAlignment="1">
      <alignment horizontal="left"/>
    </xf>
    <xf numFmtId="0" fontId="26" fillId="0" borderId="0" xfId="7" applyFont="1"/>
    <xf numFmtId="3" fontId="2" fillId="0" borderId="0" xfId="7" applyNumberFormat="1" applyFont="1"/>
    <xf numFmtId="0" fontId="2" fillId="0" borderId="0" xfId="0" applyFont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vertical="center"/>
    </xf>
    <xf numFmtId="176" fontId="2" fillId="0" borderId="0" xfId="0" applyNumberFormat="1" applyFont="1"/>
    <xf numFmtId="177" fontId="2" fillId="0" borderId="0" xfId="0" applyNumberFormat="1" applyFont="1"/>
    <xf numFmtId="176" fontId="5" fillId="0" borderId="0" xfId="0" applyNumberFormat="1" applyFont="1" applyAlignment="1">
      <alignment horizontal="centerContinuous"/>
    </xf>
    <xf numFmtId="176" fontId="3" fillId="0" borderId="0" xfId="0" applyNumberFormat="1" applyFont="1" applyAlignment="1">
      <alignment horizontal="centerContinuous"/>
    </xf>
    <xf numFmtId="176" fontId="2" fillId="0" borderId="0" xfId="0" applyNumberFormat="1" applyFont="1" applyAlignment="1">
      <alignment horizontal="centerContinuous"/>
    </xf>
    <xf numFmtId="176" fontId="3" fillId="3" borderId="150" xfId="0" applyNumberFormat="1" applyFont="1" applyFill="1" applyBorder="1"/>
    <xf numFmtId="176" fontId="3" fillId="3" borderId="46" xfId="0" applyNumberFormat="1" applyFont="1" applyFill="1" applyBorder="1" applyAlignment="1">
      <alignment horizontal="centerContinuous"/>
    </xf>
    <xf numFmtId="176" fontId="3" fillId="3" borderId="151" xfId="0" applyNumberFormat="1" applyFont="1" applyFill="1" applyBorder="1" applyAlignment="1">
      <alignment horizontal="centerContinuous"/>
    </xf>
    <xf numFmtId="177" fontId="3" fillId="0" borderId="0" xfId="0" applyNumberFormat="1" applyFont="1"/>
    <xf numFmtId="176" fontId="3" fillId="3" borderId="96" xfId="0" applyNumberFormat="1" applyFont="1" applyFill="1" applyBorder="1"/>
    <xf numFmtId="176" fontId="3" fillId="0" borderId="151" xfId="0" applyNumberFormat="1" applyFont="1" applyBorder="1"/>
    <xf numFmtId="176" fontId="3" fillId="0" borderId="46" xfId="0" applyNumberFormat="1" applyFont="1" applyBorder="1" applyAlignment="1">
      <alignment horizontal="right"/>
    </xf>
    <xf numFmtId="176" fontId="35" fillId="0" borderId="0" xfId="0" applyNumberFormat="1" applyFont="1"/>
    <xf numFmtId="176" fontId="3" fillId="0" borderId="40" xfId="0" applyNumberFormat="1" applyFont="1" applyBorder="1" applyAlignment="1">
      <alignment horizontal="right"/>
    </xf>
    <xf numFmtId="176" fontId="3" fillId="0" borderId="0" xfId="0" applyNumberFormat="1" applyFont="1"/>
    <xf numFmtId="176" fontId="2" fillId="0" borderId="40" xfId="0" applyNumberFormat="1" applyFont="1" applyBorder="1" applyAlignment="1">
      <alignment horizontal="right"/>
    </xf>
    <xf numFmtId="176" fontId="2" fillId="0" borderId="0" xfId="0" applyNumberFormat="1" applyFont="1" applyAlignment="1">
      <alignment horizontal="right"/>
    </xf>
    <xf numFmtId="176" fontId="36" fillId="0" borderId="151" xfId="0" applyNumberFormat="1" applyFont="1" applyBorder="1" applyAlignment="1">
      <alignment horizontal="center" vertical="center"/>
    </xf>
    <xf numFmtId="176" fontId="2" fillId="0" borderId="46" xfId="0" applyNumberFormat="1" applyFont="1" applyBorder="1" applyAlignment="1">
      <alignment horizontal="right"/>
    </xf>
    <xf numFmtId="176" fontId="37" fillId="0" borderId="0" xfId="0" applyNumberFormat="1" applyFont="1"/>
    <xf numFmtId="176" fontId="2" fillId="0" borderId="152" xfId="0" applyNumberFormat="1" applyFont="1" applyBorder="1"/>
    <xf numFmtId="176" fontId="2" fillId="0" borderId="153" xfId="0" applyNumberFormat="1" applyFont="1" applyBorder="1" applyAlignment="1">
      <alignment horizontal="right"/>
    </xf>
    <xf numFmtId="0" fontId="5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3" fillId="3" borderId="46" xfId="0" applyFont="1" applyFill="1" applyBorder="1" applyAlignment="1">
      <alignment horizontal="centerContinuous"/>
    </xf>
    <xf numFmtId="0" fontId="3" fillId="3" borderId="151" xfId="0" applyFont="1" applyFill="1" applyBorder="1" applyAlignment="1">
      <alignment horizontal="centerContinuous"/>
    </xf>
    <xf numFmtId="0" fontId="3" fillId="0" borderId="151" xfId="0" applyFont="1" applyBorder="1"/>
    <xf numFmtId="0" fontId="3" fillId="0" borderId="46" xfId="0" applyFont="1" applyBorder="1"/>
    <xf numFmtId="0" fontId="35" fillId="0" borderId="65" xfId="0" applyFont="1" applyBorder="1"/>
    <xf numFmtId="176" fontId="35" fillId="0" borderId="40" xfId="0" applyNumberFormat="1" applyFont="1" applyBorder="1"/>
    <xf numFmtId="176" fontId="2" fillId="0" borderId="46" xfId="0" applyNumberFormat="1" applyFont="1" applyBorder="1" applyAlignment="1">
      <alignment vertical="top"/>
    </xf>
    <xf numFmtId="176" fontId="2" fillId="0" borderId="46" xfId="0" applyNumberFormat="1" applyFont="1" applyBorder="1" applyAlignment="1">
      <alignment horizontal="right" vertical="top"/>
    </xf>
    <xf numFmtId="176" fontId="2" fillId="0" borderId="40" xfId="0" applyNumberFormat="1" applyFont="1" applyBorder="1"/>
    <xf numFmtId="176" fontId="2" fillId="0" borderId="54" xfId="0" applyNumberFormat="1" applyFont="1" applyBorder="1" applyAlignment="1">
      <alignment horizontal="right"/>
    </xf>
    <xf numFmtId="179" fontId="2" fillId="0" borderId="0" xfId="0" applyNumberFormat="1" applyFont="1" applyAlignment="1">
      <alignment vertical="center" wrapText="1"/>
    </xf>
    <xf numFmtId="179" fontId="2" fillId="0" borderId="0" xfId="0" applyNumberFormat="1" applyFont="1"/>
    <xf numFmtId="0" fontId="2" fillId="0" borderId="0" xfId="5" applyAlignment="1">
      <alignment vertical="center"/>
    </xf>
    <xf numFmtId="0" fontId="2" fillId="0" borderId="0" xfId="5" applyAlignment="1">
      <alignment horizontal="centerContinuous" vertical="center" wrapText="1"/>
    </xf>
    <xf numFmtId="0" fontId="2" fillId="0" borderId="154" xfId="5" applyBorder="1" applyAlignment="1">
      <alignment horizontal="center" vertical="top" wrapText="1"/>
    </xf>
    <xf numFmtId="0" fontId="3" fillId="3" borderId="46" xfId="5" applyFont="1" applyFill="1" applyBorder="1" applyAlignment="1">
      <alignment horizontal="centerContinuous"/>
    </xf>
    <xf numFmtId="0" fontId="3" fillId="3" borderId="151" xfId="5" applyFont="1" applyFill="1" applyBorder="1" applyAlignment="1">
      <alignment horizontal="centerContinuous"/>
    </xf>
    <xf numFmtId="176" fontId="3" fillId="3" borderId="46" xfId="5" applyNumberFormat="1" applyFont="1" applyFill="1" applyBorder="1" applyAlignment="1">
      <alignment horizontal="centerContinuous"/>
    </xf>
    <xf numFmtId="0" fontId="3" fillId="0" borderId="150" xfId="5" applyFont="1" applyBorder="1"/>
    <xf numFmtId="0" fontId="3" fillId="0" borderId="46" xfId="5" applyFont="1" applyBorder="1"/>
    <xf numFmtId="0" fontId="35" fillId="0" borderId="65" xfId="5" applyFont="1" applyBorder="1"/>
    <xf numFmtId="176" fontId="35" fillId="0" borderId="54" xfId="5" applyNumberFormat="1" applyFont="1" applyBorder="1"/>
    <xf numFmtId="176" fontId="2" fillId="0" borderId="40" xfId="5" applyNumberFormat="1" applyBorder="1" applyAlignment="1">
      <alignment horizontal="right"/>
    </xf>
    <xf numFmtId="0" fontId="35" fillId="0" borderId="94" xfId="5" applyFont="1" applyBorder="1" applyAlignment="1">
      <alignment wrapText="1"/>
    </xf>
    <xf numFmtId="176" fontId="37" fillId="0" borderId="40" xfId="5" applyNumberFormat="1" applyFont="1" applyBorder="1"/>
    <xf numFmtId="176" fontId="37" fillId="0" borderId="60" xfId="5" applyNumberFormat="1" applyFont="1" applyBorder="1"/>
    <xf numFmtId="176" fontId="2" fillId="0" borderId="54" xfId="5" applyNumberFormat="1" applyBorder="1" applyAlignment="1">
      <alignment horizontal="right"/>
    </xf>
    <xf numFmtId="176" fontId="2" fillId="0" borderId="0" xfId="5" applyNumberFormat="1" applyAlignment="1">
      <alignment horizontal="centerContinuous"/>
    </xf>
    <xf numFmtId="176" fontId="2" fillId="0" borderId="0" xfId="5" applyNumberFormat="1"/>
    <xf numFmtId="0" fontId="0" fillId="0" borderId="0" xfId="0" applyAlignment="1">
      <alignment vertical="center"/>
    </xf>
    <xf numFmtId="0" fontId="5" fillId="0" borderId="0" xfId="0" applyFont="1" applyAlignment="1">
      <alignment horizontal="centerContinuous" vertical="center"/>
    </xf>
    <xf numFmtId="0" fontId="0" fillId="0" borderId="0" xfId="0" applyAlignment="1">
      <alignment horizontal="centerContinuous"/>
    </xf>
    <xf numFmtId="0" fontId="3" fillId="3" borderId="53" xfId="0" applyFont="1" applyFill="1" applyBorder="1" applyAlignment="1">
      <alignment horizontal="center"/>
    </xf>
    <xf numFmtId="0" fontId="3" fillId="3" borderId="156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69" xfId="0" applyFont="1" applyFill="1" applyBorder="1" applyAlignment="1">
      <alignment horizontal="center" vertical="top"/>
    </xf>
    <xf numFmtId="0" fontId="0" fillId="0" borderId="151" xfId="0" applyBorder="1"/>
    <xf numFmtId="0" fontId="3" fillId="0" borderId="156" xfId="0" applyFont="1" applyBorder="1" applyAlignment="1">
      <alignment horizontal="centerContinuous"/>
    </xf>
    <xf numFmtId="0" fontId="0" fillId="0" borderId="151" xfId="0" applyBorder="1" applyAlignment="1">
      <alignment horizontal="centerContinuous"/>
    </xf>
    <xf numFmtId="0" fontId="0" fillId="0" borderId="156" xfId="0" applyBorder="1"/>
    <xf numFmtId="0" fontId="0" fillId="0" borderId="46" xfId="0" applyBorder="1"/>
    <xf numFmtId="176" fontId="0" fillId="0" borderId="138" xfId="0" applyNumberFormat="1" applyBorder="1"/>
    <xf numFmtId="176" fontId="0" fillId="0" borderId="40" xfId="0" applyNumberFormat="1" applyBorder="1"/>
    <xf numFmtId="0" fontId="0" fillId="0" borderId="155" xfId="0" applyBorder="1"/>
    <xf numFmtId="176" fontId="0" fillId="0" borderId="156" xfId="0" applyNumberFormat="1" applyBorder="1"/>
    <xf numFmtId="176" fontId="0" fillId="0" borderId="46" xfId="0" applyNumberFormat="1" applyBorder="1"/>
    <xf numFmtId="0" fontId="0" fillId="0" borderId="142" xfId="0" applyBorder="1"/>
    <xf numFmtId="176" fontId="3" fillId="0" borderId="156" xfId="0" applyNumberFormat="1" applyFont="1" applyBorder="1" applyAlignment="1">
      <alignment horizontal="centerContinuous"/>
    </xf>
    <xf numFmtId="176" fontId="0" fillId="0" borderId="151" xfId="0" applyNumberFormat="1" applyBorder="1" applyAlignment="1">
      <alignment horizontal="centerContinuous"/>
    </xf>
    <xf numFmtId="0" fontId="0" fillId="0" borderId="0" xfId="5" applyFont="1" applyAlignment="1">
      <alignment vertical="center"/>
    </xf>
    <xf numFmtId="0" fontId="0" fillId="0" borderId="0" xfId="5" applyFont="1"/>
    <xf numFmtId="0" fontId="5" fillId="0" borderId="0" xfId="5" applyFont="1" applyAlignment="1">
      <alignment horizontal="centerContinuous" vertical="center"/>
    </xf>
    <xf numFmtId="0" fontId="0" fillId="0" borderId="0" xfId="5" applyFont="1" applyAlignment="1">
      <alignment horizontal="centerContinuous"/>
    </xf>
    <xf numFmtId="0" fontId="3" fillId="0" borderId="0" xfId="5" applyFont="1" applyAlignment="1">
      <alignment horizontal="centerContinuous"/>
    </xf>
    <xf numFmtId="0" fontId="3" fillId="3" borderId="158" xfId="5" applyFont="1" applyFill="1" applyBorder="1" applyAlignment="1">
      <alignment horizontal="centerContinuous"/>
    </xf>
    <xf numFmtId="0" fontId="3" fillId="3" borderId="79" xfId="5" applyFont="1" applyFill="1" applyBorder="1" applyAlignment="1">
      <alignment horizontal="centerContinuous"/>
    </xf>
    <xf numFmtId="0" fontId="3" fillId="3" borderId="159" xfId="5" applyFont="1" applyFill="1" applyBorder="1" applyAlignment="1">
      <alignment horizontal="centerContinuous"/>
    </xf>
    <xf numFmtId="0" fontId="3" fillId="3" borderId="160" xfId="5" applyFont="1" applyFill="1" applyBorder="1" applyAlignment="1">
      <alignment horizontal="centerContinuous"/>
    </xf>
    <xf numFmtId="180" fontId="3" fillId="0" borderId="165" xfId="5" applyNumberFormat="1" applyFont="1" applyBorder="1"/>
    <xf numFmtId="176" fontId="3" fillId="0" borderId="166" xfId="5" applyNumberFormat="1" applyFont="1" applyBorder="1" applyAlignment="1">
      <alignment horizontal="right"/>
    </xf>
    <xf numFmtId="176" fontId="3" fillId="0" borderId="167" xfId="5" applyNumberFormat="1" applyFont="1" applyBorder="1" applyAlignment="1">
      <alignment horizontal="right"/>
    </xf>
    <xf numFmtId="176" fontId="3" fillId="0" borderId="168" xfId="5" applyNumberFormat="1" applyFont="1" applyBorder="1" applyAlignment="1">
      <alignment horizontal="right"/>
    </xf>
    <xf numFmtId="176" fontId="3" fillId="0" borderId="169" xfId="5" applyNumberFormat="1" applyFont="1" applyBorder="1" applyAlignment="1">
      <alignment horizontal="right"/>
    </xf>
    <xf numFmtId="0" fontId="0" fillId="0" borderId="165" xfId="5" applyFont="1" applyBorder="1"/>
    <xf numFmtId="176" fontId="0" fillId="0" borderId="167" xfId="5" applyNumberFormat="1" applyFont="1" applyBorder="1" applyAlignment="1">
      <alignment horizontal="right"/>
    </xf>
    <xf numFmtId="176" fontId="0" fillId="0" borderId="169" xfId="5" applyNumberFormat="1" applyFont="1" applyBorder="1" applyAlignment="1">
      <alignment horizontal="right"/>
    </xf>
    <xf numFmtId="1" fontId="0" fillId="0" borderId="169" xfId="5" applyNumberFormat="1" applyFont="1" applyBorder="1" applyAlignment="1">
      <alignment horizontal="right"/>
    </xf>
    <xf numFmtId="176" fontId="0" fillId="0" borderId="170" xfId="5" applyNumberFormat="1" applyFont="1" applyBorder="1" applyAlignment="1">
      <alignment horizontal="right"/>
    </xf>
    <xf numFmtId="0" fontId="0" fillId="0" borderId="161" xfId="5" applyFont="1" applyBorder="1"/>
    <xf numFmtId="176" fontId="0" fillId="0" borderId="22" xfId="5" applyNumberFormat="1" applyFont="1" applyBorder="1" applyAlignment="1">
      <alignment horizontal="right"/>
    </xf>
    <xf numFmtId="176" fontId="0" fillId="0" borderId="0" xfId="5" applyNumberFormat="1" applyFont="1" applyAlignment="1">
      <alignment horizontal="right"/>
    </xf>
    <xf numFmtId="1" fontId="0" fillId="0" borderId="40" xfId="5" applyNumberFormat="1" applyFont="1" applyBorder="1" applyAlignment="1">
      <alignment horizontal="right"/>
    </xf>
    <xf numFmtId="176" fontId="0" fillId="0" borderId="171" xfId="5" applyNumberFormat="1" applyFont="1" applyBorder="1" applyAlignment="1">
      <alignment horizontal="right"/>
    </xf>
    <xf numFmtId="176" fontId="0" fillId="0" borderId="40" xfId="5" applyNumberFormat="1" applyFont="1" applyBorder="1" applyAlignment="1">
      <alignment horizontal="right"/>
    </xf>
    <xf numFmtId="0" fontId="0" fillId="0" borderId="0" xfId="5" applyFont="1" applyAlignment="1">
      <alignment wrapText="1"/>
    </xf>
    <xf numFmtId="0" fontId="0" fillId="0" borderId="172" xfId="5" applyFont="1" applyBorder="1"/>
    <xf numFmtId="176" fontId="0" fillId="0" borderId="173" xfId="5" applyNumberFormat="1" applyFont="1" applyBorder="1" applyAlignment="1">
      <alignment horizontal="right"/>
    </xf>
    <xf numFmtId="176" fontId="0" fillId="0" borderId="174" xfId="5" applyNumberFormat="1" applyFont="1" applyBorder="1" applyAlignment="1">
      <alignment horizontal="right"/>
    </xf>
    <xf numFmtId="1" fontId="0" fillId="0" borderId="174" xfId="5" applyNumberFormat="1" applyFont="1" applyBorder="1" applyAlignment="1">
      <alignment horizontal="right"/>
    </xf>
    <xf numFmtId="3" fontId="0" fillId="0" borderId="0" xfId="5" applyNumberFormat="1" applyFont="1"/>
    <xf numFmtId="0" fontId="0" fillId="0" borderId="0" xfId="5" applyFont="1" applyAlignment="1">
      <alignment horizontal="left"/>
    </xf>
    <xf numFmtId="0" fontId="3" fillId="3" borderId="158" xfId="0" applyFont="1" applyFill="1" applyBorder="1" applyAlignment="1">
      <alignment horizontal="centerContinuous"/>
    </xf>
    <xf numFmtId="0" fontId="3" fillId="3" borderId="79" xfId="0" applyFont="1" applyFill="1" applyBorder="1" applyAlignment="1">
      <alignment horizontal="centerContinuous"/>
    </xf>
    <xf numFmtId="0" fontId="3" fillId="3" borderId="159" xfId="0" applyFont="1" applyFill="1" applyBorder="1" applyAlignment="1">
      <alignment horizontal="centerContinuous"/>
    </xf>
    <xf numFmtId="0" fontId="3" fillId="3" borderId="160" xfId="0" applyFont="1" applyFill="1" applyBorder="1" applyAlignment="1">
      <alignment horizontal="centerContinuous"/>
    </xf>
    <xf numFmtId="0" fontId="3" fillId="3" borderId="171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Continuous"/>
    </xf>
    <xf numFmtId="0" fontId="3" fillId="0" borderId="167" xfId="0" applyFont="1" applyBorder="1"/>
    <xf numFmtId="176" fontId="3" fillId="0" borderId="170" xfId="0" applyNumberFormat="1" applyFont="1" applyBorder="1" applyAlignment="1">
      <alignment horizontal="right"/>
    </xf>
    <xf numFmtId="176" fontId="3" fillId="0" borderId="169" xfId="0" applyNumberFormat="1" applyFont="1" applyBorder="1" applyAlignment="1">
      <alignment horizontal="right"/>
    </xf>
    <xf numFmtId="0" fontId="2" fillId="0" borderId="167" xfId="0" applyFont="1" applyBorder="1"/>
    <xf numFmtId="176" fontId="2" fillId="0" borderId="175" xfId="0" applyNumberFormat="1" applyFont="1" applyBorder="1" applyAlignment="1">
      <alignment horizontal="right"/>
    </xf>
    <xf numFmtId="176" fontId="2" fillId="0" borderId="167" xfId="0" applyNumberFormat="1" applyFont="1" applyBorder="1" applyAlignment="1">
      <alignment horizontal="right"/>
    </xf>
    <xf numFmtId="1" fontId="2" fillId="0" borderId="169" xfId="0" applyNumberFormat="1" applyFont="1" applyBorder="1" applyAlignment="1">
      <alignment horizontal="right"/>
    </xf>
    <xf numFmtId="176" fontId="2" fillId="0" borderId="170" xfId="0" applyNumberFormat="1" applyFont="1" applyBorder="1" applyAlignment="1">
      <alignment horizontal="right"/>
    </xf>
    <xf numFmtId="176" fontId="2" fillId="0" borderId="169" xfId="0" applyNumberFormat="1" applyFont="1" applyBorder="1" applyAlignment="1">
      <alignment horizontal="right"/>
    </xf>
    <xf numFmtId="176" fontId="2" fillId="0" borderId="176" xfId="0" applyNumberFormat="1" applyFont="1" applyBorder="1" applyAlignment="1">
      <alignment horizontal="right"/>
    </xf>
    <xf numFmtId="1" fontId="2" fillId="0" borderId="40" xfId="0" applyNumberFormat="1" applyFont="1" applyBorder="1" applyAlignment="1">
      <alignment horizontal="right"/>
    </xf>
    <xf numFmtId="176" fontId="2" fillId="0" borderId="171" xfId="0" applyNumberFormat="1" applyFont="1" applyBorder="1" applyAlignment="1">
      <alignment horizontal="right"/>
    </xf>
    <xf numFmtId="176" fontId="2" fillId="0" borderId="94" xfId="0" applyNumberFormat="1" applyFont="1" applyBorder="1" applyAlignment="1">
      <alignment horizontal="right"/>
    </xf>
    <xf numFmtId="0" fontId="2" fillId="0" borderId="0" xfId="0" applyFont="1" applyAlignment="1">
      <alignment wrapText="1"/>
    </xf>
    <xf numFmtId="0" fontId="2" fillId="0" borderId="177" xfId="0" applyFont="1" applyBorder="1"/>
    <xf numFmtId="176" fontId="2" fillId="0" borderId="178" xfId="0" applyNumberFormat="1" applyFont="1" applyBorder="1" applyAlignment="1">
      <alignment horizontal="right"/>
    </xf>
    <xf numFmtId="176" fontId="2" fillId="0" borderId="179" xfId="0" applyNumberFormat="1" applyFont="1" applyBorder="1" applyAlignment="1">
      <alignment horizontal="right"/>
    </xf>
    <xf numFmtId="1" fontId="2" fillId="0" borderId="174" xfId="0" applyNumberFormat="1" applyFont="1" applyBorder="1" applyAlignment="1">
      <alignment horizontal="right"/>
    </xf>
    <xf numFmtId="0" fontId="20" fillId="0" borderId="0" xfId="5" applyFont="1" applyAlignment="1">
      <alignment horizontal="left"/>
    </xf>
    <xf numFmtId="0" fontId="5" fillId="0" borderId="0" xfId="5" applyFont="1"/>
    <xf numFmtId="49" fontId="3" fillId="0" borderId="0" xfId="5" quotePrefix="1" applyNumberFormat="1" applyFont="1"/>
    <xf numFmtId="0" fontId="3" fillId="0" borderId="0" xfId="5" applyFont="1" applyAlignment="1">
      <alignment horizontal="center"/>
    </xf>
    <xf numFmtId="0" fontId="3" fillId="2" borderId="7" xfId="0" applyFont="1" applyFill="1" applyBorder="1" applyAlignment="1">
      <alignment horizontal="center" vertical="center" wrapText="1"/>
    </xf>
    <xf numFmtId="0" fontId="14" fillId="2" borderId="61" xfId="0" applyFont="1" applyFill="1" applyBorder="1" applyAlignment="1">
      <alignment horizontal="center" vertical="center"/>
    </xf>
    <xf numFmtId="0" fontId="14" fillId="2" borderId="63" xfId="0" applyFont="1" applyFill="1" applyBorder="1" applyAlignment="1">
      <alignment horizontal="center" vertical="center"/>
    </xf>
    <xf numFmtId="0" fontId="3" fillId="2" borderId="71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3" fillId="3" borderId="66" xfId="5" applyFont="1" applyFill="1" applyBorder="1" applyAlignment="1">
      <alignment horizontal="center" vertical="center"/>
    </xf>
    <xf numFmtId="0" fontId="5" fillId="0" borderId="0" xfId="5" applyFont="1" applyAlignment="1"/>
    <xf numFmtId="49" fontId="3" fillId="0" borderId="0" xfId="5" quotePrefix="1" applyNumberFormat="1" applyFont="1" applyAlignment="1"/>
    <xf numFmtId="0" fontId="3" fillId="0" borderId="0" xfId="5" applyFont="1" applyAlignment="1"/>
    <xf numFmtId="0" fontId="2" fillId="0" borderId="0" xfId="5" applyFont="1" applyAlignment="1">
      <alignment horizontal="left"/>
    </xf>
    <xf numFmtId="0" fontId="2" fillId="0" borderId="0" xfId="5" applyFont="1"/>
    <xf numFmtId="0" fontId="3" fillId="0" borderId="0" xfId="5" applyFont="1" applyAlignment="1">
      <alignment horizontal="left" vertical="center"/>
    </xf>
    <xf numFmtId="0" fontId="2" fillId="0" borderId="0" xfId="5" applyAlignment="1">
      <alignment horizontal="left" vertical="center"/>
    </xf>
    <xf numFmtId="0" fontId="2" fillId="0" borderId="0" xfId="5" applyFont="1" applyAlignment="1">
      <alignment horizontal="left" vertical="center"/>
    </xf>
    <xf numFmtId="0" fontId="3" fillId="0" borderId="0" xfId="5" quotePrefix="1" applyFont="1" applyAlignment="1">
      <alignment horizontal="left" vertical="center"/>
    </xf>
    <xf numFmtId="0" fontId="21" fillId="0" borderId="0" xfId="5" applyFont="1" applyAlignment="1">
      <alignment horizontal="left" vertical="center"/>
    </xf>
    <xf numFmtId="0" fontId="21" fillId="0" borderId="0" xfId="5" quotePrefix="1" applyFont="1" applyAlignment="1">
      <alignment horizontal="left" vertical="center"/>
    </xf>
    <xf numFmtId="0" fontId="2" fillId="0" borderId="0" xfId="5" quotePrefix="1" applyAlignment="1">
      <alignment horizontal="left" vertical="center"/>
    </xf>
    <xf numFmtId="0" fontId="2" fillId="0" borderId="0" xfId="5" applyFont="1" applyAlignment="1">
      <alignment vertical="center"/>
    </xf>
    <xf numFmtId="0" fontId="3" fillId="0" borderId="0" xfId="12" applyFont="1" applyAlignment="1">
      <alignment vertical="center"/>
    </xf>
    <xf numFmtId="0" fontId="21" fillId="0" borderId="0" xfId="12" applyFont="1" applyAlignment="1">
      <alignment vertical="center"/>
    </xf>
    <xf numFmtId="0" fontId="42" fillId="0" borderId="0" xfId="12" applyFont="1" applyAlignment="1">
      <alignment vertical="center"/>
    </xf>
    <xf numFmtId="0" fontId="38" fillId="0" borderId="0" xfId="12" applyFont="1" applyAlignment="1">
      <alignment vertical="center"/>
    </xf>
    <xf numFmtId="0" fontId="21" fillId="0" borderId="0" xfId="12" applyFont="1" applyAlignment="1">
      <alignment horizontal="left" vertical="center"/>
    </xf>
    <xf numFmtId="0" fontId="21" fillId="0" borderId="0" xfId="5" applyFont="1" applyAlignment="1">
      <alignment vertical="center"/>
    </xf>
    <xf numFmtId="0" fontId="5" fillId="2" borderId="37" xfId="0" applyFont="1" applyFill="1" applyBorder="1" applyAlignment="1">
      <alignment horizontal="centerContinuous" vertical="center"/>
    </xf>
    <xf numFmtId="0" fontId="2" fillId="2" borderId="30" xfId="0" applyFont="1" applyFill="1" applyBorder="1" applyAlignment="1">
      <alignment horizontal="centerContinuous" vertical="center"/>
    </xf>
    <xf numFmtId="0" fontId="2" fillId="2" borderId="78" xfId="0" applyFont="1" applyFill="1" applyBorder="1" applyAlignment="1">
      <alignment horizontal="centerContinuous" vertical="center"/>
    </xf>
    <xf numFmtId="0" fontId="5" fillId="2" borderId="19" xfId="0" applyFont="1" applyFill="1" applyBorder="1" applyAlignment="1">
      <alignment horizontal="centerContinuous" vertical="center"/>
    </xf>
    <xf numFmtId="0" fontId="2" fillId="2" borderId="38" xfId="0" applyFont="1" applyFill="1" applyBorder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40" fillId="0" borderId="0" xfId="0" applyFont="1" applyAlignment="1">
      <alignment horizontal="left"/>
    </xf>
    <xf numFmtId="0" fontId="2" fillId="2" borderId="30" xfId="0" applyFont="1" applyFill="1" applyBorder="1" applyAlignment="1">
      <alignment horizontal="centerContinuous"/>
    </xf>
    <xf numFmtId="0" fontId="2" fillId="2" borderId="78" xfId="0" applyFont="1" applyFill="1" applyBorder="1" applyAlignment="1">
      <alignment horizontal="centerContinuous"/>
    </xf>
    <xf numFmtId="0" fontId="2" fillId="2" borderId="38" xfId="0" applyFont="1" applyFill="1" applyBorder="1" applyAlignment="1">
      <alignment horizontal="centerContinuous"/>
    </xf>
    <xf numFmtId="0" fontId="2" fillId="2" borderId="17" xfId="0" applyFont="1" applyFill="1" applyBorder="1" applyAlignment="1">
      <alignment horizontal="centerContinuous"/>
    </xf>
    <xf numFmtId="0" fontId="3" fillId="2" borderId="2" xfId="0" applyFont="1" applyFill="1" applyBorder="1" applyAlignment="1">
      <alignment horizontal="centerContinuous" vertical="center" wrapText="1"/>
    </xf>
    <xf numFmtId="0" fontId="3" fillId="2" borderId="3" xfId="0" applyFont="1" applyFill="1" applyBorder="1" applyAlignment="1">
      <alignment horizontal="centerContinuous" vertical="center" wrapText="1"/>
    </xf>
    <xf numFmtId="0" fontId="3" fillId="2" borderId="4" xfId="0" applyFont="1" applyFill="1" applyBorder="1" applyAlignment="1">
      <alignment horizontal="centerContinuous" vertical="center" wrapText="1"/>
    </xf>
    <xf numFmtId="0" fontId="3" fillId="2" borderId="5" xfId="0" applyFont="1" applyFill="1" applyBorder="1" applyAlignment="1">
      <alignment horizontal="centerContinuous" vertical="center" wrapText="1"/>
    </xf>
    <xf numFmtId="0" fontId="3" fillId="2" borderId="6" xfId="0" applyFont="1" applyFill="1" applyBorder="1" applyAlignment="1">
      <alignment horizontal="centerContinuous" vertical="center" wrapText="1"/>
    </xf>
    <xf numFmtId="0" fontId="10" fillId="2" borderId="30" xfId="0" applyFont="1" applyFill="1" applyBorder="1" applyAlignment="1">
      <alignment horizontal="centerContinuous"/>
    </xf>
    <xf numFmtId="0" fontId="10" fillId="2" borderId="78" xfId="0" applyFont="1" applyFill="1" applyBorder="1" applyAlignment="1">
      <alignment horizontal="centerContinuous"/>
    </xf>
    <xf numFmtId="0" fontId="10" fillId="2" borderId="38" xfId="0" applyFont="1" applyFill="1" applyBorder="1" applyAlignment="1">
      <alignment horizontal="centerContinuous"/>
    </xf>
    <xf numFmtId="0" fontId="10" fillId="2" borderId="17" xfId="0" applyFont="1" applyFill="1" applyBorder="1" applyAlignment="1">
      <alignment horizontal="centerContinuous"/>
    </xf>
    <xf numFmtId="0" fontId="6" fillId="2" borderId="30" xfId="0" applyFont="1" applyFill="1" applyBorder="1" applyAlignment="1">
      <alignment horizontal="centerContinuous"/>
    </xf>
    <xf numFmtId="0" fontId="6" fillId="2" borderId="78" xfId="0" applyFont="1" applyFill="1" applyBorder="1" applyAlignment="1">
      <alignment horizontal="centerContinuous"/>
    </xf>
    <xf numFmtId="0" fontId="6" fillId="2" borderId="38" xfId="0" applyFont="1" applyFill="1" applyBorder="1" applyAlignment="1">
      <alignment horizontal="centerContinuous"/>
    </xf>
    <xf numFmtId="0" fontId="6" fillId="2" borderId="17" xfId="0" applyFont="1" applyFill="1" applyBorder="1" applyAlignment="1">
      <alignment horizontal="centerContinuous"/>
    </xf>
    <xf numFmtId="0" fontId="31" fillId="0" borderId="0" xfId="0" applyFont="1" applyBorder="1" applyAlignment="1">
      <alignment wrapText="1"/>
    </xf>
    <xf numFmtId="0" fontId="13" fillId="0" borderId="0" xfId="0" applyFont="1" applyBorder="1"/>
    <xf numFmtId="0" fontId="4" fillId="0" borderId="0" xfId="0" applyFont="1" applyBorder="1" applyAlignment="1">
      <alignment vertical="center"/>
    </xf>
    <xf numFmtId="0" fontId="5" fillId="2" borderId="181" xfId="0" applyFont="1" applyFill="1" applyBorder="1" applyAlignment="1">
      <alignment horizontal="centerContinuous" vertical="center"/>
    </xf>
    <xf numFmtId="0" fontId="2" fillId="2" borderId="151" xfId="0" applyFont="1" applyFill="1" applyBorder="1" applyAlignment="1">
      <alignment horizontal="centerContinuous"/>
    </xf>
    <xf numFmtId="0" fontId="2" fillId="2" borderId="182" xfId="0" applyFont="1" applyFill="1" applyBorder="1" applyAlignment="1">
      <alignment horizontal="centerContinuous"/>
    </xf>
    <xf numFmtId="0" fontId="5" fillId="2" borderId="180" xfId="0" applyFont="1" applyFill="1" applyBorder="1" applyAlignment="1">
      <alignment horizontal="centerContinuous" vertical="center"/>
    </xf>
    <xf numFmtId="0" fontId="2" fillId="2" borderId="154" xfId="0" applyFont="1" applyFill="1" applyBorder="1" applyAlignment="1">
      <alignment horizontal="centerContinuous"/>
    </xf>
    <xf numFmtId="0" fontId="2" fillId="2" borderId="183" xfId="0" applyFont="1" applyFill="1" applyBorder="1" applyAlignment="1">
      <alignment horizontal="centerContinuous"/>
    </xf>
    <xf numFmtId="0" fontId="4" fillId="0" borderId="0" xfId="5" applyFont="1" applyBorder="1"/>
    <xf numFmtId="0" fontId="5" fillId="2" borderId="36" xfId="5" applyFont="1" applyFill="1" applyBorder="1" applyAlignment="1">
      <alignment horizontal="centerContinuous" vertical="center"/>
    </xf>
    <xf numFmtId="0" fontId="2" fillId="2" borderId="30" xfId="5" applyFill="1" applyBorder="1" applyAlignment="1">
      <alignment horizontal="centerContinuous"/>
    </xf>
    <xf numFmtId="0" fontId="2" fillId="2" borderId="78" xfId="5" applyFill="1" applyBorder="1" applyAlignment="1">
      <alignment horizontal="centerContinuous"/>
    </xf>
    <xf numFmtId="0" fontId="5" fillId="2" borderId="18" xfId="5" applyFont="1" applyFill="1" applyBorder="1" applyAlignment="1">
      <alignment horizontal="centerContinuous" vertical="center"/>
    </xf>
    <xf numFmtId="0" fontId="2" fillId="2" borderId="38" xfId="5" applyFill="1" applyBorder="1" applyAlignment="1">
      <alignment horizontal="centerContinuous"/>
    </xf>
    <xf numFmtId="0" fontId="2" fillId="2" borderId="17" xfId="5" applyFill="1" applyBorder="1" applyAlignment="1">
      <alignment horizontal="centerContinuous"/>
    </xf>
    <xf numFmtId="0" fontId="5" fillId="2" borderId="30" xfId="5" applyFont="1" applyFill="1" applyBorder="1" applyAlignment="1">
      <alignment horizontal="centerContinuous" vertical="center"/>
    </xf>
    <xf numFmtId="0" fontId="5" fillId="2" borderId="38" xfId="5" applyFont="1" applyFill="1" applyBorder="1" applyAlignment="1">
      <alignment horizontal="centerContinuous" vertical="center"/>
    </xf>
    <xf numFmtId="0" fontId="2" fillId="0" borderId="0" xfId="5" applyBorder="1"/>
    <xf numFmtId="0" fontId="3" fillId="0" borderId="69" xfId="5" applyFont="1" applyBorder="1"/>
    <xf numFmtId="0" fontId="3" fillId="0" borderId="38" xfId="5" applyFont="1" applyBorder="1"/>
    <xf numFmtId="0" fontId="2" fillId="0" borderId="184" xfId="5" applyBorder="1"/>
    <xf numFmtId="0" fontId="2" fillId="0" borderId="185" xfId="5" applyBorder="1"/>
    <xf numFmtId="0" fontId="3" fillId="0" borderId="186" xfId="5" applyFont="1" applyBorder="1"/>
    <xf numFmtId="0" fontId="3" fillId="0" borderId="0" xfId="5" applyFont="1" applyBorder="1"/>
    <xf numFmtId="0" fontId="5" fillId="2" borderId="36" xfId="0" applyFont="1" applyFill="1" applyBorder="1" applyAlignment="1">
      <alignment horizontal="centerContinuous" vertical="center"/>
    </xf>
    <xf numFmtId="0" fontId="5" fillId="2" borderId="30" xfId="0" applyFont="1" applyFill="1" applyBorder="1" applyAlignment="1">
      <alignment horizontal="centerContinuous"/>
    </xf>
    <xf numFmtId="0" fontId="5" fillId="2" borderId="78" xfId="0" applyFont="1" applyFill="1" applyBorder="1" applyAlignment="1">
      <alignment horizontal="centerContinuous"/>
    </xf>
    <xf numFmtId="0" fontId="5" fillId="2" borderId="18" xfId="0" applyFont="1" applyFill="1" applyBorder="1" applyAlignment="1">
      <alignment horizontal="centerContinuous" vertical="center"/>
    </xf>
    <xf numFmtId="0" fontId="5" fillId="2" borderId="38" xfId="0" applyFont="1" applyFill="1" applyBorder="1" applyAlignment="1">
      <alignment horizontal="centerContinuous"/>
    </xf>
    <xf numFmtId="0" fontId="5" fillId="2" borderId="17" xfId="0" applyFont="1" applyFill="1" applyBorder="1" applyAlignment="1">
      <alignment horizontal="centerContinuous"/>
    </xf>
    <xf numFmtId="0" fontId="15" fillId="0" borderId="0" xfId="0" applyFont="1" applyAlignment="1">
      <alignment wrapText="1"/>
    </xf>
    <xf numFmtId="0" fontId="3" fillId="2" borderId="106" xfId="0" applyFont="1" applyFill="1" applyBorder="1" applyAlignment="1">
      <alignment horizontal="center" vertical="center" wrapText="1"/>
    </xf>
    <xf numFmtId="0" fontId="3" fillId="2" borderId="76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Continuous" vertical="center"/>
    </xf>
    <xf numFmtId="0" fontId="3" fillId="0" borderId="0" xfId="0" applyFont="1" applyBorder="1" applyAlignment="1">
      <alignment horizontal="centerContinuous"/>
    </xf>
    <xf numFmtId="0" fontId="5" fillId="0" borderId="0" xfId="5" applyFont="1" applyBorder="1" applyAlignment="1">
      <alignment horizontal="centerContinuous" vertical="center"/>
    </xf>
    <xf numFmtId="0" fontId="2" fillId="0" borderId="0" xfId="5" applyBorder="1" applyAlignment="1">
      <alignment horizontal="centerContinuous"/>
    </xf>
    <xf numFmtId="0" fontId="6" fillId="0" borderId="0" xfId="0" applyFont="1" applyBorder="1" applyAlignment="1">
      <alignment horizontal="centerContinuous" vertical="center"/>
    </xf>
    <xf numFmtId="0" fontId="6" fillId="0" borderId="0" xfId="0" applyFont="1" applyBorder="1" applyAlignment="1">
      <alignment horizontal="centerContinuous"/>
    </xf>
    <xf numFmtId="3" fontId="3" fillId="0" borderId="6" xfId="0" applyNumberFormat="1" applyFont="1" applyBorder="1" applyAlignment="1">
      <alignment horizontal="left" wrapText="1"/>
    </xf>
    <xf numFmtId="3" fontId="2" fillId="0" borderId="29" xfId="0" applyNumberFormat="1" applyFont="1" applyBorder="1" applyAlignment="1">
      <alignment horizontal="left" wrapText="1" indent="1"/>
    </xf>
    <xf numFmtId="3" fontId="3" fillId="0" borderId="29" xfId="0" applyNumberFormat="1" applyFont="1" applyBorder="1" applyAlignment="1">
      <alignment horizontal="left" wrapText="1"/>
    </xf>
    <xf numFmtId="0" fontId="15" fillId="0" borderId="0" xfId="0" applyFont="1" applyBorder="1"/>
    <xf numFmtId="3" fontId="0" fillId="0" borderId="29" xfId="0" applyNumberFormat="1" applyFont="1" applyBorder="1" applyAlignment="1">
      <alignment horizontal="left" wrapText="1" indent="1"/>
    </xf>
    <xf numFmtId="0" fontId="5" fillId="0" borderId="0" xfId="5" applyFont="1" applyAlignment="1">
      <alignment horizontal="center"/>
    </xf>
    <xf numFmtId="49" fontId="3" fillId="0" borderId="0" xfId="5" quotePrefix="1" applyNumberFormat="1" applyFont="1" applyAlignment="1">
      <alignment horizontal="center"/>
    </xf>
    <xf numFmtId="0" fontId="3" fillId="0" borderId="0" xfId="5" applyFont="1" applyAlignment="1">
      <alignment horizontal="center"/>
    </xf>
    <xf numFmtId="49" fontId="14" fillId="0" borderId="0" xfId="5" quotePrefix="1" applyNumberFormat="1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14" fillId="2" borderId="61" xfId="0" applyFont="1" applyFill="1" applyBorder="1" applyAlignment="1">
      <alignment horizontal="center" vertical="center"/>
    </xf>
    <xf numFmtId="0" fontId="14" fillId="2" borderId="63" xfId="0" applyFont="1" applyFill="1" applyBorder="1" applyAlignment="1">
      <alignment horizontal="center" vertical="center"/>
    </xf>
    <xf numFmtId="0" fontId="3" fillId="2" borderId="129" xfId="0" applyFont="1" applyFill="1" applyBorder="1" applyAlignment="1">
      <alignment horizontal="center" vertical="center"/>
    </xf>
    <xf numFmtId="0" fontId="3" fillId="2" borderId="8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71" xfId="0" applyFont="1" applyFill="1" applyBorder="1" applyAlignment="1">
      <alignment horizontal="center" vertical="center" wrapText="1"/>
    </xf>
    <xf numFmtId="0" fontId="3" fillId="2" borderId="70" xfId="0" applyFont="1" applyFill="1" applyBorder="1" applyAlignment="1">
      <alignment horizontal="center" vertical="center" wrapText="1"/>
    </xf>
    <xf numFmtId="0" fontId="3" fillId="2" borderId="72" xfId="0" applyFont="1" applyFill="1" applyBorder="1" applyAlignment="1">
      <alignment horizontal="center" vertical="center" wrapText="1"/>
    </xf>
    <xf numFmtId="0" fontId="2" fillId="0" borderId="0" xfId="5" applyAlignment="1">
      <alignment horizontal="center"/>
    </xf>
    <xf numFmtId="0" fontId="2" fillId="0" borderId="0" xfId="5" applyBorder="1" applyAlignment="1">
      <alignment horizontal="center" vertical="top"/>
    </xf>
    <xf numFmtId="0" fontId="3" fillId="2" borderId="61" xfId="5" applyFont="1" applyFill="1" applyBorder="1" applyAlignment="1">
      <alignment horizontal="center" vertical="center"/>
    </xf>
    <xf numFmtId="0" fontId="3" fillId="2" borderId="63" xfId="5" applyFont="1" applyFill="1" applyBorder="1" applyAlignment="1">
      <alignment horizontal="center" vertical="center"/>
    </xf>
    <xf numFmtId="0" fontId="2" fillId="0" borderId="82" xfId="5" applyBorder="1" applyAlignment="1">
      <alignment horizontal="center" vertical="top" wrapText="1"/>
    </xf>
    <xf numFmtId="0" fontId="3" fillId="2" borderId="53" xfId="5" applyFont="1" applyFill="1" applyBorder="1" applyAlignment="1">
      <alignment horizontal="center" vertical="center"/>
    </xf>
    <xf numFmtId="0" fontId="3" fillId="2" borderId="108" xfId="5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7" xfId="0" applyFont="1" applyFill="1" applyBorder="1" applyAlignment="1">
      <alignment horizontal="center" vertical="center"/>
    </xf>
    <xf numFmtId="0" fontId="2" fillId="0" borderId="118" xfId="0" applyFont="1" applyBorder="1" applyAlignment="1">
      <alignment horizontal="center" vertical="top" wrapText="1"/>
    </xf>
    <xf numFmtId="0" fontId="14" fillId="2" borderId="50" xfId="0" applyFont="1" applyFill="1" applyBorder="1" applyAlignment="1">
      <alignment horizontal="center" vertical="center" wrapText="1"/>
    </xf>
    <xf numFmtId="0" fontId="14" fillId="2" borderId="85" xfId="0" applyFont="1" applyFill="1" applyBorder="1" applyAlignment="1">
      <alignment horizontal="center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3" fillId="2" borderId="7" xfId="5" applyFont="1" applyFill="1" applyBorder="1" applyAlignment="1">
      <alignment horizontal="center" vertical="center" wrapText="1"/>
    </xf>
    <xf numFmtId="0" fontId="3" fillId="2" borderId="16" xfId="5" applyFont="1" applyFill="1" applyBorder="1" applyAlignment="1">
      <alignment horizontal="center" vertical="center" wrapText="1"/>
    </xf>
    <xf numFmtId="0" fontId="3" fillId="2" borderId="71" xfId="5" applyFont="1" applyFill="1" applyBorder="1" applyAlignment="1">
      <alignment horizontal="center" vertical="center" wrapText="1"/>
    </xf>
    <xf numFmtId="0" fontId="3" fillId="2" borderId="70" xfId="5" applyFont="1" applyFill="1" applyBorder="1" applyAlignment="1">
      <alignment horizontal="center" vertical="center" wrapText="1"/>
    </xf>
    <xf numFmtId="0" fontId="3" fillId="2" borderId="72" xfId="5" applyFont="1" applyFill="1" applyBorder="1" applyAlignment="1">
      <alignment horizontal="center" vertical="center" wrapText="1"/>
    </xf>
    <xf numFmtId="0" fontId="2" fillId="0" borderId="118" xfId="2" applyFont="1" applyBorder="1" applyAlignment="1">
      <alignment horizontal="center" vertical="top" wrapText="1"/>
    </xf>
    <xf numFmtId="0" fontId="2" fillId="0" borderId="0" xfId="2" applyFont="1" applyBorder="1" applyAlignment="1">
      <alignment horizontal="center" vertical="top"/>
    </xf>
    <xf numFmtId="176" fontId="3" fillId="3" borderId="1" xfId="2" applyNumberFormat="1" applyFont="1" applyFill="1" applyBorder="1" applyAlignment="1">
      <alignment horizontal="center" vertical="center"/>
    </xf>
    <xf numFmtId="176" fontId="3" fillId="3" borderId="23" xfId="2" applyNumberFormat="1" applyFont="1" applyFill="1" applyBorder="1" applyAlignment="1">
      <alignment horizontal="center" vertical="center"/>
    </xf>
    <xf numFmtId="176" fontId="3" fillId="3" borderId="7" xfId="2" applyNumberFormat="1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 wrapText="1"/>
    </xf>
    <xf numFmtId="0" fontId="14" fillId="3" borderId="26" xfId="0" applyFont="1" applyFill="1" applyBorder="1" applyAlignment="1">
      <alignment horizontal="center" vertical="center" wrapText="1"/>
    </xf>
    <xf numFmtId="0" fontId="14" fillId="3" borderId="71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3" fillId="2" borderId="77" xfId="0" applyFont="1" applyFill="1" applyBorder="1" applyAlignment="1">
      <alignment horizontal="center" vertical="center" wrapText="1"/>
    </xf>
    <xf numFmtId="0" fontId="3" fillId="2" borderId="125" xfId="0" applyFont="1" applyFill="1" applyBorder="1" applyAlignment="1">
      <alignment horizontal="center" vertical="center" wrapText="1"/>
    </xf>
    <xf numFmtId="0" fontId="3" fillId="2" borderId="127" xfId="0" applyFont="1" applyFill="1" applyBorder="1" applyAlignment="1">
      <alignment horizontal="center" vertical="center" wrapText="1"/>
    </xf>
    <xf numFmtId="1" fontId="3" fillId="3" borderId="133" xfId="5" applyNumberFormat="1" applyFont="1" applyFill="1" applyBorder="1" applyAlignment="1">
      <alignment horizontal="center" vertical="center"/>
    </xf>
    <xf numFmtId="1" fontId="3" fillId="3" borderId="134" xfId="5" applyNumberFormat="1" applyFont="1" applyFill="1" applyBorder="1" applyAlignment="1">
      <alignment horizontal="center" vertical="center"/>
    </xf>
    <xf numFmtId="1" fontId="3" fillId="3" borderId="24" xfId="5" applyNumberFormat="1" applyFont="1" applyFill="1" applyBorder="1" applyAlignment="1">
      <alignment horizontal="center" vertical="center"/>
    </xf>
    <xf numFmtId="1" fontId="3" fillId="3" borderId="137" xfId="5" applyNumberFormat="1" applyFont="1" applyFill="1" applyBorder="1" applyAlignment="1">
      <alignment horizontal="center" vertical="center"/>
    </xf>
    <xf numFmtId="1" fontId="3" fillId="3" borderId="140" xfId="5" applyNumberFormat="1" applyFont="1" applyFill="1" applyBorder="1" applyAlignment="1">
      <alignment horizontal="center" vertical="center"/>
    </xf>
    <xf numFmtId="1" fontId="3" fillId="3" borderId="141" xfId="5" applyNumberFormat="1" applyFont="1" applyFill="1" applyBorder="1" applyAlignment="1">
      <alignment horizontal="center" vertical="center"/>
    </xf>
    <xf numFmtId="0" fontId="3" fillId="3" borderId="83" xfId="5" applyFont="1" applyFill="1" applyBorder="1" applyAlignment="1">
      <alignment horizontal="center" vertical="center" wrapText="1"/>
    </xf>
    <xf numFmtId="0" fontId="28" fillId="0" borderId="135" xfId="5" applyFont="1" applyBorder="1" applyAlignment="1">
      <alignment horizontal="center" vertical="center" wrapText="1"/>
    </xf>
    <xf numFmtId="0" fontId="28" fillId="0" borderId="134" xfId="5" applyFont="1" applyBorder="1" applyAlignment="1">
      <alignment horizontal="center" vertical="center" wrapText="1"/>
    </xf>
    <xf numFmtId="0" fontId="28" fillId="0" borderId="138" xfId="5" applyFont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8" fillId="0" borderId="137" xfId="5" applyFont="1" applyBorder="1" applyAlignment="1">
      <alignment horizontal="center" vertical="center" wrapText="1"/>
    </xf>
    <xf numFmtId="0" fontId="28" fillId="0" borderId="139" xfId="5" applyFont="1" applyBorder="1" applyAlignment="1">
      <alignment horizontal="center" vertical="center" wrapText="1"/>
    </xf>
    <xf numFmtId="0" fontId="28" fillId="0" borderId="38" xfId="5" applyFont="1" applyBorder="1" applyAlignment="1">
      <alignment horizontal="center" vertical="center" wrapText="1"/>
    </xf>
    <xf numFmtId="0" fontId="28" fillId="0" borderId="142" xfId="5" applyFont="1" applyBorder="1" applyAlignment="1">
      <alignment horizontal="center" vertical="center" wrapText="1"/>
    </xf>
    <xf numFmtId="0" fontId="2" fillId="0" borderId="135" xfId="5" applyBorder="1" applyAlignment="1">
      <alignment horizontal="center" vertical="center" wrapText="1"/>
    </xf>
    <xf numFmtId="0" fontId="2" fillId="0" borderId="134" xfId="5" applyBorder="1" applyAlignment="1">
      <alignment horizontal="center" vertical="center" wrapText="1"/>
    </xf>
    <xf numFmtId="0" fontId="2" fillId="0" borderId="138" xfId="5" applyBorder="1" applyAlignment="1">
      <alignment horizontal="center" vertical="center" wrapText="1"/>
    </xf>
    <xf numFmtId="0" fontId="2" fillId="0" borderId="0" xfId="5" applyAlignment="1">
      <alignment horizontal="center" vertical="center" wrapText="1"/>
    </xf>
    <xf numFmtId="0" fontId="2" fillId="0" borderId="137" xfId="5" applyBorder="1" applyAlignment="1">
      <alignment horizontal="center" vertical="center" wrapText="1"/>
    </xf>
    <xf numFmtId="0" fontId="2" fillId="0" borderId="139" xfId="5" applyBorder="1" applyAlignment="1">
      <alignment horizontal="center" vertical="center" wrapText="1"/>
    </xf>
    <xf numFmtId="0" fontId="2" fillId="0" borderId="38" xfId="5" applyBorder="1" applyAlignment="1">
      <alignment horizontal="center" vertical="center" wrapText="1"/>
    </xf>
    <xf numFmtId="0" fontId="2" fillId="0" borderId="142" xfId="5" applyBorder="1" applyAlignment="1">
      <alignment horizontal="center" vertical="center" wrapText="1"/>
    </xf>
    <xf numFmtId="0" fontId="2" fillId="0" borderId="136" xfId="5" applyBorder="1" applyAlignment="1">
      <alignment horizontal="center" vertical="center" wrapText="1"/>
    </xf>
    <xf numFmtId="0" fontId="2" fillId="0" borderId="94" xfId="5" applyBorder="1" applyAlignment="1">
      <alignment horizontal="center" vertical="center" wrapText="1"/>
    </xf>
    <xf numFmtId="0" fontId="2" fillId="0" borderId="65" xfId="5" applyBorder="1" applyAlignment="1">
      <alignment horizontal="center" vertical="center" wrapText="1"/>
    </xf>
    <xf numFmtId="0" fontId="3" fillId="2" borderId="16" xfId="9" applyFont="1" applyFill="1" applyBorder="1" applyAlignment="1">
      <alignment horizontal="center" vertical="center"/>
    </xf>
    <xf numFmtId="0" fontId="3" fillId="2" borderId="71" xfId="9" applyFont="1" applyFill="1" applyBorder="1" applyAlignment="1">
      <alignment horizontal="center" vertical="center"/>
    </xf>
    <xf numFmtId="0" fontId="3" fillId="2" borderId="129" xfId="9" applyFont="1" applyFill="1" applyBorder="1" applyAlignment="1">
      <alignment horizontal="center" vertical="center"/>
    </xf>
    <xf numFmtId="0" fontId="3" fillId="2" borderId="80" xfId="9" applyFont="1" applyFill="1" applyBorder="1" applyAlignment="1">
      <alignment horizontal="center" vertical="center"/>
    </xf>
    <xf numFmtId="0" fontId="3" fillId="2" borderId="147" xfId="9" applyFont="1" applyFill="1" applyBorder="1" applyAlignment="1">
      <alignment horizontal="center" vertical="center"/>
    </xf>
    <xf numFmtId="0" fontId="3" fillId="2" borderId="129" xfId="10" applyFont="1" applyFill="1" applyBorder="1" applyAlignment="1">
      <alignment horizontal="center" vertical="center" wrapText="1"/>
    </xf>
    <xf numFmtId="0" fontId="3" fillId="2" borderId="80" xfId="10" applyFont="1" applyFill="1" applyBorder="1" applyAlignment="1">
      <alignment horizontal="center" vertical="center" wrapText="1"/>
    </xf>
    <xf numFmtId="0" fontId="3" fillId="2" borderId="147" xfId="10" applyFont="1" applyFill="1" applyBorder="1" applyAlignment="1">
      <alignment horizontal="center" vertical="center" wrapText="1"/>
    </xf>
    <xf numFmtId="0" fontId="3" fillId="2" borderId="6" xfId="9" applyFont="1" applyFill="1" applyBorder="1" applyAlignment="1">
      <alignment horizontal="center" vertical="center"/>
    </xf>
    <xf numFmtId="0" fontId="3" fillId="2" borderId="34" xfId="5" quotePrefix="1" applyFont="1" applyFill="1" applyBorder="1" applyAlignment="1">
      <alignment horizontal="center" vertical="center" wrapText="1" readingOrder="1"/>
    </xf>
    <xf numFmtId="0" fontId="3" fillId="2" borderId="127" xfId="5" quotePrefix="1" applyFont="1" applyFill="1" applyBorder="1" applyAlignment="1">
      <alignment horizontal="center" vertical="center" wrapText="1" readingOrder="1"/>
    </xf>
    <xf numFmtId="0" fontId="3" fillId="0" borderId="126" xfId="0" applyFont="1" applyBorder="1" applyAlignment="1">
      <alignment horizontal="center" vertical="center"/>
    </xf>
    <xf numFmtId="0" fontId="19" fillId="0" borderId="30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176" fontId="3" fillId="3" borderId="46" xfId="0" applyNumberFormat="1" applyFont="1" applyFill="1" applyBorder="1" applyAlignment="1">
      <alignment horizontal="center" vertical="center"/>
    </xf>
    <xf numFmtId="176" fontId="3" fillId="3" borderId="66" xfId="0" applyNumberFormat="1" applyFont="1" applyFill="1" applyBorder="1" applyAlignment="1">
      <alignment horizontal="center" vertical="center"/>
    </xf>
    <xf numFmtId="176" fontId="2" fillId="0" borderId="0" xfId="0" applyNumberFormat="1" applyFont="1" applyAlignment="1">
      <alignment horizontal="center"/>
    </xf>
    <xf numFmtId="176" fontId="3" fillId="3" borderId="150" xfId="0" applyNumberFormat="1" applyFont="1" applyFill="1" applyBorder="1" applyAlignment="1">
      <alignment horizontal="center" vertical="center"/>
    </xf>
    <xf numFmtId="176" fontId="3" fillId="3" borderId="96" xfId="0" applyNumberFormat="1" applyFont="1" applyFill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/>
    </xf>
    <xf numFmtId="0" fontId="3" fillId="3" borderId="69" xfId="0" applyFont="1" applyFill="1" applyBorder="1" applyAlignment="1">
      <alignment horizontal="center" vertical="center"/>
    </xf>
    <xf numFmtId="176" fontId="3" fillId="3" borderId="49" xfId="0" applyNumberFormat="1" applyFont="1" applyFill="1" applyBorder="1" applyAlignment="1">
      <alignment horizontal="center" vertical="center"/>
    </xf>
    <xf numFmtId="176" fontId="3" fillId="3" borderId="69" xfId="0" applyNumberFormat="1" applyFont="1" applyFill="1" applyBorder="1" applyAlignment="1">
      <alignment horizontal="center" vertical="center"/>
    </xf>
    <xf numFmtId="0" fontId="3" fillId="3" borderId="150" xfId="0" applyFont="1" applyFill="1" applyBorder="1" applyAlignment="1">
      <alignment horizontal="center" vertical="center"/>
    </xf>
    <xf numFmtId="0" fontId="3" fillId="3" borderId="94" xfId="0" applyFont="1" applyFill="1" applyBorder="1" applyAlignment="1">
      <alignment horizontal="center" vertical="center"/>
    </xf>
    <xf numFmtId="0" fontId="3" fillId="3" borderId="96" xfId="0" applyFont="1" applyFill="1" applyBorder="1" applyAlignment="1">
      <alignment horizontal="center" vertical="center"/>
    </xf>
    <xf numFmtId="0" fontId="3" fillId="3" borderId="46" xfId="0" applyFont="1" applyFill="1" applyBorder="1" applyAlignment="1">
      <alignment horizontal="center" vertical="center"/>
    </xf>
    <xf numFmtId="0" fontId="3" fillId="3" borderId="66" xfId="0" applyFont="1" applyFill="1" applyBorder="1" applyAlignment="1">
      <alignment horizontal="center" vertical="center"/>
    </xf>
    <xf numFmtId="0" fontId="3" fillId="3" borderId="151" xfId="0" applyFont="1" applyFill="1" applyBorder="1" applyAlignment="1">
      <alignment horizontal="center" vertical="center"/>
    </xf>
    <xf numFmtId="0" fontId="3" fillId="3" borderId="154" xfId="0" applyFont="1" applyFill="1" applyBorder="1" applyAlignment="1">
      <alignment horizontal="center" vertical="center"/>
    </xf>
    <xf numFmtId="0" fontId="14" fillId="0" borderId="0" xfId="5" applyFont="1" applyAlignment="1">
      <alignment horizontal="center"/>
    </xf>
    <xf numFmtId="0" fontId="3" fillId="3" borderId="150" xfId="5" applyFont="1" applyFill="1" applyBorder="1" applyAlignment="1">
      <alignment horizontal="center" vertical="center"/>
    </xf>
    <xf numFmtId="0" fontId="3" fillId="3" borderId="94" xfId="5" applyFont="1" applyFill="1" applyBorder="1" applyAlignment="1">
      <alignment horizontal="center" vertical="center"/>
    </xf>
    <xf numFmtId="0" fontId="3" fillId="3" borderId="96" xfId="5" applyFont="1" applyFill="1" applyBorder="1" applyAlignment="1">
      <alignment horizontal="center" vertical="center"/>
    </xf>
    <xf numFmtId="0" fontId="3" fillId="3" borderId="46" xfId="5" applyFont="1" applyFill="1" applyBorder="1" applyAlignment="1">
      <alignment horizontal="center" vertical="center"/>
    </xf>
    <xf numFmtId="0" fontId="3" fillId="3" borderId="151" xfId="5" applyFont="1" applyFill="1" applyBorder="1" applyAlignment="1">
      <alignment horizontal="center" vertical="center"/>
    </xf>
    <xf numFmtId="0" fontId="3" fillId="3" borderId="66" xfId="5" applyFont="1" applyFill="1" applyBorder="1" applyAlignment="1">
      <alignment horizontal="center" vertical="center"/>
    </xf>
    <xf numFmtId="0" fontId="3" fillId="3" borderId="154" xfId="5" applyFont="1" applyFill="1" applyBorder="1" applyAlignment="1">
      <alignment horizontal="center" vertical="center"/>
    </xf>
    <xf numFmtId="0" fontId="3" fillId="3" borderId="49" xfId="5" applyFont="1" applyFill="1" applyBorder="1" applyAlignment="1">
      <alignment horizontal="center" vertical="center"/>
    </xf>
    <xf numFmtId="0" fontId="3" fillId="3" borderId="69" xfId="5" applyFont="1" applyFill="1" applyBorder="1" applyAlignment="1">
      <alignment horizontal="center" vertical="center"/>
    </xf>
    <xf numFmtId="0" fontId="3" fillId="3" borderId="134" xfId="0" applyFont="1" applyFill="1" applyBorder="1" applyAlignment="1">
      <alignment horizontal="center" vertical="center"/>
    </xf>
    <xf numFmtId="0" fontId="3" fillId="3" borderId="155" xfId="0" applyFont="1" applyFill="1" applyBorder="1" applyAlignment="1">
      <alignment horizontal="center" vertical="center"/>
    </xf>
    <xf numFmtId="0" fontId="3" fillId="3" borderId="43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0" fontId="3" fillId="3" borderId="41" xfId="0" applyFont="1" applyFill="1" applyBorder="1" applyAlignment="1">
      <alignment horizontal="center" vertical="center"/>
    </xf>
    <xf numFmtId="0" fontId="3" fillId="3" borderId="44" xfId="0" applyFont="1" applyFill="1" applyBorder="1" applyAlignment="1">
      <alignment horizontal="center" vertical="center"/>
    </xf>
    <xf numFmtId="0" fontId="3" fillId="3" borderId="49" xfId="5" applyFont="1" applyFill="1" applyBorder="1" applyAlignment="1">
      <alignment horizontal="center" vertical="center" wrapText="1"/>
    </xf>
    <xf numFmtId="0" fontId="3" fillId="3" borderId="157" xfId="5" applyFont="1" applyFill="1" applyBorder="1" applyAlignment="1">
      <alignment horizontal="center" vertical="center"/>
    </xf>
    <xf numFmtId="0" fontId="3" fillId="3" borderId="161" xfId="5" applyFont="1" applyFill="1" applyBorder="1" applyAlignment="1">
      <alignment horizontal="center" vertical="center"/>
    </xf>
    <xf numFmtId="0" fontId="3" fillId="3" borderId="162" xfId="5" applyFont="1" applyFill="1" applyBorder="1" applyAlignment="1">
      <alignment horizontal="center" vertical="center"/>
    </xf>
    <xf numFmtId="0" fontId="3" fillId="3" borderId="163" xfId="5" applyFont="1" applyFill="1" applyBorder="1" applyAlignment="1">
      <alignment horizontal="center" vertical="center"/>
    </xf>
    <xf numFmtId="0" fontId="3" fillId="3" borderId="157" xfId="0" applyFont="1" applyFill="1" applyBorder="1" applyAlignment="1">
      <alignment horizontal="center" vertical="center"/>
    </xf>
    <xf numFmtId="0" fontId="3" fillId="3" borderId="161" xfId="0" applyFont="1" applyFill="1" applyBorder="1" applyAlignment="1">
      <alignment horizontal="center" vertical="center"/>
    </xf>
    <xf numFmtId="0" fontId="3" fillId="3" borderId="160" xfId="0" applyFont="1" applyFill="1" applyBorder="1" applyAlignment="1">
      <alignment horizontal="center" vertical="center"/>
    </xf>
    <xf numFmtId="0" fontId="3" fillId="3" borderId="163" xfId="0" applyFont="1" applyFill="1" applyBorder="1" applyAlignment="1">
      <alignment horizontal="center" vertical="center"/>
    </xf>
    <xf numFmtId="0" fontId="5" fillId="0" borderId="0" xfId="2" applyFont="1" applyBorder="1" applyAlignment="1">
      <alignment horizontal="centerContinuous" vertical="center"/>
    </xf>
    <xf numFmtId="0" fontId="3" fillId="0" borderId="0" xfId="2" applyFont="1" applyBorder="1" applyAlignment="1">
      <alignment horizontal="centerContinuous"/>
    </xf>
    <xf numFmtId="0" fontId="2" fillId="0" borderId="0" xfId="2" applyFont="1" applyBorder="1" applyAlignment="1">
      <alignment horizontal="centerContinuous"/>
    </xf>
    <xf numFmtId="0" fontId="5" fillId="0" borderId="28" xfId="2" applyFont="1" applyBorder="1" applyAlignment="1">
      <alignment horizontal="centerContinuous" vertical="center"/>
    </xf>
    <xf numFmtId="3" fontId="3" fillId="3" borderId="76" xfId="2" applyNumberFormat="1" applyFont="1" applyFill="1" applyBorder="1" applyAlignment="1">
      <alignment horizontal="centerContinuous" vertical="center" wrapText="1"/>
    </xf>
    <xf numFmtId="3" fontId="3" fillId="3" borderId="7" xfId="2" applyNumberFormat="1" applyFont="1" applyFill="1" applyBorder="1" applyAlignment="1">
      <alignment horizontal="centerContinuous" vertical="center" wrapText="1"/>
    </xf>
    <xf numFmtId="0" fontId="3" fillId="3" borderId="7" xfId="2" applyFont="1" applyFill="1" applyBorder="1" applyAlignment="1">
      <alignment horizontal="centerContinuous" vertical="center" wrapText="1"/>
    </xf>
    <xf numFmtId="0" fontId="3" fillId="3" borderId="71" xfId="2" applyFont="1" applyFill="1" applyBorder="1" applyAlignment="1">
      <alignment horizontal="centerContinuous" vertical="center" wrapText="1"/>
    </xf>
    <xf numFmtId="0" fontId="45" fillId="0" borderId="0" xfId="2" applyFont="1"/>
    <xf numFmtId="0" fontId="2" fillId="0" borderId="0" xfId="0" applyFont="1" applyBorder="1" applyAlignment="1">
      <alignment horizontal="centerContinuous"/>
    </xf>
    <xf numFmtId="0" fontId="3" fillId="3" borderId="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Continuous" vertical="center"/>
    </xf>
    <xf numFmtId="0" fontId="5" fillId="0" borderId="28" xfId="0" applyFont="1" applyBorder="1" applyAlignment="1">
      <alignment horizontal="centerContinuous" vertical="center"/>
    </xf>
    <xf numFmtId="0" fontId="14" fillId="3" borderId="14" xfId="0" applyFont="1" applyFill="1" applyBorder="1" applyAlignment="1">
      <alignment horizontal="center" vertical="center" wrapText="1"/>
    </xf>
    <xf numFmtId="0" fontId="14" fillId="3" borderId="24" xfId="0" applyFont="1" applyFill="1" applyBorder="1" applyAlignment="1">
      <alignment horizontal="center" vertical="center" wrapText="1"/>
    </xf>
    <xf numFmtId="0" fontId="14" fillId="3" borderId="77" xfId="0" applyFont="1" applyFill="1" applyBorder="1" applyAlignment="1">
      <alignment horizontal="center" vertical="center" wrapText="1"/>
    </xf>
    <xf numFmtId="0" fontId="14" fillId="3" borderId="123" xfId="0" applyFont="1" applyFill="1" applyBorder="1" applyAlignment="1">
      <alignment horizontal="center" vertical="center" wrapText="1"/>
    </xf>
    <xf numFmtId="0" fontId="14" fillId="3" borderId="120" xfId="0" applyFont="1" applyFill="1" applyBorder="1" applyAlignment="1">
      <alignment horizontal="center" vertical="center" wrapText="1"/>
    </xf>
    <xf numFmtId="0" fontId="14" fillId="3" borderId="148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/>
    </xf>
    <xf numFmtId="0" fontId="3" fillId="3" borderId="77" xfId="0" applyFont="1" applyFill="1" applyBorder="1" applyAlignment="1">
      <alignment horizontal="center" vertical="center"/>
    </xf>
    <xf numFmtId="0" fontId="43" fillId="3" borderId="106" xfId="0" applyFont="1" applyFill="1" applyBorder="1" applyAlignment="1">
      <alignment horizontal="center" vertical="center"/>
    </xf>
    <xf numFmtId="0" fontId="43" fillId="3" borderId="7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8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0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left"/>
    </xf>
    <xf numFmtId="0" fontId="45" fillId="0" borderId="0" xfId="0" applyFont="1"/>
    <xf numFmtId="1" fontId="43" fillId="3" borderId="187" xfId="5" applyNumberFormat="1" applyFont="1" applyFill="1" applyBorder="1" applyAlignment="1">
      <alignment horizontal="center" vertical="center"/>
    </xf>
    <xf numFmtId="1" fontId="43" fillId="3" borderId="188" xfId="5" applyNumberFormat="1" applyFont="1" applyFill="1" applyBorder="1" applyAlignment="1">
      <alignment horizontal="center" vertical="center"/>
    </xf>
    <xf numFmtId="1" fontId="43" fillId="3" borderId="189" xfId="5" applyNumberFormat="1" applyFont="1" applyFill="1" applyBorder="1" applyAlignment="1">
      <alignment horizontal="centerContinuous"/>
    </xf>
    <xf numFmtId="1" fontId="3" fillId="3" borderId="190" xfId="5" applyNumberFormat="1" applyFont="1" applyFill="1" applyBorder="1" applyAlignment="1">
      <alignment horizontal="centerContinuous"/>
    </xf>
    <xf numFmtId="1" fontId="3" fillId="3" borderId="188" xfId="5" applyNumberFormat="1" applyFont="1" applyFill="1" applyBorder="1" applyAlignment="1">
      <alignment horizontal="centerContinuous"/>
    </xf>
    <xf numFmtId="1" fontId="43" fillId="3" borderId="191" xfId="5" applyNumberFormat="1" applyFont="1" applyFill="1" applyBorder="1" applyAlignment="1">
      <alignment horizontal="centerContinuous"/>
    </xf>
    <xf numFmtId="1" fontId="3" fillId="3" borderId="187" xfId="5" applyNumberFormat="1" applyFont="1" applyFill="1" applyBorder="1" applyAlignment="1">
      <alignment horizontal="centerContinuous"/>
    </xf>
    <xf numFmtId="0" fontId="5" fillId="0" borderId="0" xfId="9" applyFont="1" applyBorder="1" applyAlignment="1">
      <alignment horizontal="centerContinuous" vertical="center"/>
    </xf>
    <xf numFmtId="0" fontId="3" fillId="0" borderId="0" xfId="9" applyFont="1" applyBorder="1" applyAlignment="1">
      <alignment horizontal="centerContinuous"/>
    </xf>
    <xf numFmtId="0" fontId="2" fillId="0" borderId="0" xfId="9" applyFont="1" applyBorder="1" applyAlignment="1">
      <alignment horizontal="centerContinuous"/>
    </xf>
    <xf numFmtId="0" fontId="3" fillId="2" borderId="132" xfId="9" applyFont="1" applyFill="1" applyBorder="1" applyAlignment="1">
      <alignment horizontal="centerContinuous" vertical="center" wrapText="1"/>
    </xf>
    <xf numFmtId="0" fontId="43" fillId="2" borderId="120" xfId="9" applyFont="1" applyFill="1" applyBorder="1" applyAlignment="1">
      <alignment horizontal="center" vertical="center"/>
    </xf>
    <xf numFmtId="0" fontId="3" fillId="2" borderId="0" xfId="9" applyFont="1" applyFill="1" applyAlignment="1">
      <alignment horizontal="centerContinuous" vertical="center" wrapText="1"/>
    </xf>
    <xf numFmtId="0" fontId="3" fillId="2" borderId="125" xfId="9" applyFont="1" applyFill="1" applyBorder="1" applyAlignment="1">
      <alignment horizontal="centerContinuous" vertical="center" wrapText="1"/>
    </xf>
    <xf numFmtId="0" fontId="3" fillId="2" borderId="126" xfId="9" applyFont="1" applyFill="1" applyBorder="1" applyAlignment="1">
      <alignment horizontal="centerContinuous" vertical="center" wrapText="1"/>
    </xf>
    <xf numFmtId="0" fontId="3" fillId="2" borderId="127" xfId="9" applyFont="1" applyFill="1" applyBorder="1" applyAlignment="1">
      <alignment horizontal="centerContinuous" vertical="center" wrapText="1"/>
    </xf>
    <xf numFmtId="0" fontId="7" fillId="0" borderId="0" xfId="3" applyFont="1" applyBorder="1" applyAlignment="1">
      <alignment horizontal="centerContinuous" wrapText="1"/>
    </xf>
    <xf numFmtId="0" fontId="2" fillId="3" borderId="30" xfId="5" applyFill="1" applyBorder="1" applyAlignment="1">
      <alignment horizontal="centerContinuous"/>
    </xf>
    <xf numFmtId="0" fontId="2" fillId="3" borderId="30" xfId="5" applyFill="1" applyBorder="1" applyAlignment="1">
      <alignment horizontal="centerContinuous" vertical="center"/>
    </xf>
    <xf numFmtId="0" fontId="5" fillId="3" borderId="37" xfId="5" applyFont="1" applyFill="1" applyBorder="1" applyAlignment="1">
      <alignment horizontal="centerContinuous" vertical="center"/>
    </xf>
    <xf numFmtId="0" fontId="2" fillId="3" borderId="78" xfId="5" applyFill="1" applyBorder="1" applyAlignment="1">
      <alignment horizontal="centerContinuous" vertical="center"/>
    </xf>
    <xf numFmtId="0" fontId="5" fillId="3" borderId="19" xfId="5" applyFont="1" applyFill="1" applyBorder="1" applyAlignment="1">
      <alignment horizontal="centerContinuous" vertical="center"/>
    </xf>
    <xf numFmtId="0" fontId="2" fillId="3" borderId="38" xfId="5" applyFill="1" applyBorder="1" applyAlignment="1">
      <alignment horizontal="centerContinuous"/>
    </xf>
    <xf numFmtId="0" fontId="2" fillId="3" borderId="38" xfId="5" applyFill="1" applyBorder="1" applyAlignment="1">
      <alignment horizontal="centerContinuous" vertical="center"/>
    </xf>
    <xf numFmtId="0" fontId="2" fillId="3" borderId="17" xfId="5" applyFill="1" applyBorder="1" applyAlignment="1">
      <alignment horizontal="centerContinuous" vertical="center"/>
    </xf>
    <xf numFmtId="0" fontId="5" fillId="2" borderId="36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19" fillId="0" borderId="0" xfId="0" applyFont="1" applyBorder="1" applyAlignment="1">
      <alignment horizontal="center" wrapText="1"/>
    </xf>
    <xf numFmtId="176" fontId="3" fillId="3" borderId="151" xfId="0" applyNumberFormat="1" applyFont="1" applyFill="1" applyBorder="1"/>
    <xf numFmtId="176" fontId="3" fillId="3" borderId="94" xfId="0" applyNumberFormat="1" applyFont="1" applyFill="1" applyBorder="1"/>
    <xf numFmtId="176" fontId="3" fillId="3" borderId="60" xfId="0" applyNumberFormat="1" applyFont="1" applyFill="1" applyBorder="1"/>
    <xf numFmtId="0" fontId="46" fillId="3" borderId="40" xfId="0" applyFont="1" applyFill="1" applyBorder="1" applyAlignment="1">
      <alignment horizontal="centerContinuous" vertical="center"/>
    </xf>
    <xf numFmtId="176" fontId="3" fillId="3" borderId="49" xfId="0" applyNumberFormat="1" applyFont="1" applyFill="1" applyBorder="1" applyAlignment="1">
      <alignment horizontal="centerContinuous" vertical="center"/>
    </xf>
    <xf numFmtId="0" fontId="46" fillId="3" borderId="0" xfId="0" applyFont="1" applyFill="1" applyAlignment="1">
      <alignment horizontal="centerContinuous" vertical="center"/>
    </xf>
    <xf numFmtId="176" fontId="3" fillId="3" borderId="40" xfId="0" applyNumberFormat="1" applyFont="1" applyFill="1" applyBorder="1" applyAlignment="1">
      <alignment horizontal="centerContinuous" vertical="center"/>
    </xf>
    <xf numFmtId="0" fontId="3" fillId="3" borderId="40" xfId="0" applyFont="1" applyFill="1" applyBorder="1" applyAlignment="1">
      <alignment horizontal="centerContinuous" vertical="center"/>
    </xf>
    <xf numFmtId="176" fontId="3" fillId="3" borderId="69" xfId="0" applyNumberFormat="1" applyFont="1" applyFill="1" applyBorder="1"/>
    <xf numFmtId="0" fontId="3" fillId="3" borderId="66" xfId="0" applyFont="1" applyFill="1" applyBorder="1" applyAlignment="1">
      <alignment horizontal="centerContinuous" vertical="center"/>
    </xf>
    <xf numFmtId="176" fontId="3" fillId="3" borderId="96" xfId="0" applyNumberFormat="1" applyFont="1" applyFill="1" applyBorder="1" applyAlignment="1">
      <alignment horizontal="centerContinuous" vertical="center"/>
    </xf>
    <xf numFmtId="0" fontId="3" fillId="3" borderId="154" xfId="0" applyFont="1" applyFill="1" applyBorder="1" applyAlignment="1">
      <alignment horizontal="centerContinuous" vertical="center"/>
    </xf>
    <xf numFmtId="0" fontId="46" fillId="3" borderId="93" xfId="0" applyFont="1" applyFill="1" applyBorder="1" applyAlignment="1">
      <alignment horizontal="centerContinuous" vertical="center"/>
    </xf>
    <xf numFmtId="176" fontId="3" fillId="3" borderId="93" xfId="0" applyNumberFormat="1" applyFont="1" applyFill="1" applyBorder="1" applyAlignment="1">
      <alignment horizontal="centerContinuous" vertical="center"/>
    </xf>
    <xf numFmtId="0" fontId="3" fillId="3" borderId="93" xfId="0" applyFont="1" applyFill="1" applyBorder="1" applyAlignment="1">
      <alignment horizontal="centerContinuous" vertical="center"/>
    </xf>
    <xf numFmtId="176" fontId="3" fillId="3" borderId="94" xfId="0" applyNumberFormat="1" applyFont="1" applyFill="1" applyBorder="1" applyAlignment="1">
      <alignment horizontal="center"/>
    </xf>
    <xf numFmtId="176" fontId="3" fillId="3" borderId="60" xfId="0" applyNumberFormat="1" applyFont="1" applyFill="1" applyBorder="1" applyAlignment="1">
      <alignment horizontal="center" vertical="center"/>
    </xf>
    <xf numFmtId="176" fontId="3" fillId="0" borderId="49" xfId="0" applyNumberFormat="1" applyFont="1" applyBorder="1"/>
    <xf numFmtId="176" fontId="35" fillId="0" borderId="60" xfId="0" applyNumberFormat="1" applyFont="1" applyBorder="1"/>
    <xf numFmtId="176" fontId="2" fillId="0" borderId="60" xfId="0" applyNumberFormat="1" applyFont="1" applyBorder="1"/>
    <xf numFmtId="176" fontId="36" fillId="0" borderId="49" xfId="0" applyNumberFormat="1" applyFont="1" applyBorder="1" applyAlignment="1">
      <alignment horizontal="center" vertical="center"/>
    </xf>
    <xf numFmtId="176" fontId="37" fillId="0" borderId="60" xfId="0" applyNumberFormat="1" applyFont="1" applyBorder="1"/>
    <xf numFmtId="176" fontId="2" fillId="0" borderId="192" xfId="0" applyNumberFormat="1" applyFont="1" applyBorder="1"/>
    <xf numFmtId="0" fontId="3" fillId="3" borderId="40" xfId="5" applyFont="1" applyFill="1" applyBorder="1" applyAlignment="1">
      <alignment horizontal="centerContinuous" vertical="center"/>
    </xf>
    <xf numFmtId="0" fontId="3" fillId="3" borderId="93" xfId="5" applyFont="1" applyFill="1" applyBorder="1" applyAlignment="1">
      <alignment horizontal="centerContinuous" vertical="center"/>
    </xf>
    <xf numFmtId="0" fontId="3" fillId="3" borderId="93" xfId="5" applyFont="1" applyFill="1" applyBorder="1" applyAlignment="1">
      <alignment horizontal="centerContinuous"/>
    </xf>
    <xf numFmtId="0" fontId="3" fillId="3" borderId="91" xfId="5" applyFont="1" applyFill="1" applyBorder="1" applyAlignment="1">
      <alignment horizontal="centerContinuous"/>
    </xf>
    <xf numFmtId="0" fontId="3" fillId="3" borderId="154" xfId="5" applyFont="1" applyFill="1" applyBorder="1" applyAlignment="1">
      <alignment horizontal="centerContinuous"/>
    </xf>
    <xf numFmtId="0" fontId="46" fillId="3" borderId="48" xfId="0" applyFont="1" applyFill="1" applyBorder="1" applyAlignment="1">
      <alignment horizontal="centerContinuous" vertical="center"/>
    </xf>
    <xf numFmtId="0" fontId="3" fillId="3" borderId="49" xfId="0" applyFont="1" applyFill="1" applyBorder="1" applyAlignment="1">
      <alignment horizontal="centerContinuous" vertical="center"/>
    </xf>
    <xf numFmtId="0" fontId="46" fillId="3" borderId="49" xfId="0" applyFont="1" applyFill="1" applyBorder="1" applyAlignment="1">
      <alignment horizontal="centerContinuous" vertical="center"/>
    </xf>
    <xf numFmtId="0" fontId="3" fillId="3" borderId="46" xfId="0" applyFont="1" applyFill="1" applyBorder="1" applyAlignment="1">
      <alignment horizontal="centerContinuous" vertical="center"/>
    </xf>
    <xf numFmtId="0" fontId="46" fillId="3" borderId="193" xfId="0" applyFont="1" applyFill="1" applyBorder="1" applyAlignment="1">
      <alignment horizontal="center" vertical="center"/>
    </xf>
    <xf numFmtId="0" fontId="3" fillId="3" borderId="91" xfId="0" applyFont="1" applyFill="1" applyBorder="1" applyAlignment="1">
      <alignment horizontal="center" vertical="center"/>
    </xf>
    <xf numFmtId="0" fontId="3" fillId="3" borderId="93" xfId="0" applyFont="1" applyFill="1" applyBorder="1" applyAlignment="1">
      <alignment horizontal="center" vertical="center"/>
    </xf>
    <xf numFmtId="0" fontId="46" fillId="3" borderId="194" xfId="0" applyFont="1" applyFill="1" applyBorder="1" applyAlignment="1">
      <alignment horizontal="center" vertical="center"/>
    </xf>
    <xf numFmtId="0" fontId="46" fillId="3" borderId="155" xfId="0" applyFont="1" applyFill="1" applyBorder="1" applyAlignment="1">
      <alignment horizontal="center" vertical="center"/>
    </xf>
    <xf numFmtId="0" fontId="3" fillId="3" borderId="93" xfId="0" applyFont="1" applyFill="1" applyBorder="1" applyAlignment="1">
      <alignment horizontal="centerContinuous"/>
    </xf>
    <xf numFmtId="0" fontId="3" fillId="3" borderId="91" xfId="0" applyFont="1" applyFill="1" applyBorder="1" applyAlignment="1">
      <alignment horizontal="centerContinuous"/>
    </xf>
    <xf numFmtId="0" fontId="3" fillId="3" borderId="0" xfId="0" applyFont="1" applyFill="1" applyAlignment="1">
      <alignment horizontal="centerContinuous" vertical="center"/>
    </xf>
    <xf numFmtId="0" fontId="3" fillId="3" borderId="66" xfId="0" applyFont="1" applyFill="1" applyBorder="1" applyAlignment="1">
      <alignment horizontal="left" vertical="center"/>
    </xf>
    <xf numFmtId="176" fontId="3" fillId="3" borderId="96" xfId="0" applyNumberFormat="1" applyFont="1" applyFill="1" applyBorder="1" applyAlignment="1">
      <alignment horizontal="left" vertical="center"/>
    </xf>
    <xf numFmtId="0" fontId="3" fillId="3" borderId="154" xfId="0" applyFont="1" applyFill="1" applyBorder="1" applyAlignment="1">
      <alignment horizontal="left" vertical="center"/>
    </xf>
    <xf numFmtId="176" fontId="3" fillId="3" borderId="154" xfId="0" applyNumberFormat="1" applyFont="1" applyFill="1" applyBorder="1" applyAlignment="1">
      <alignment horizontal="left" vertical="center"/>
    </xf>
    <xf numFmtId="0" fontId="46" fillId="3" borderId="150" xfId="0" applyFont="1" applyFill="1" applyBorder="1" applyAlignment="1">
      <alignment horizontal="center" vertical="center"/>
    </xf>
    <xf numFmtId="0" fontId="46" fillId="3" borderId="96" xfId="0" applyFont="1" applyFill="1" applyBorder="1" applyAlignment="1">
      <alignment horizontal="center" vertical="center"/>
    </xf>
    <xf numFmtId="0" fontId="0" fillId="0" borderId="0" xfId="5" applyFont="1" applyAlignment="1">
      <alignment horizontal="centerContinuous" wrapText="1"/>
    </xf>
    <xf numFmtId="0" fontId="46" fillId="3" borderId="158" xfId="5" applyFont="1" applyFill="1" applyBorder="1" applyAlignment="1">
      <alignment horizontal="centerContinuous" vertical="center"/>
    </xf>
    <xf numFmtId="0" fontId="3" fillId="3" borderId="79" xfId="5" applyFont="1" applyFill="1" applyBorder="1" applyAlignment="1">
      <alignment horizontal="centerContinuous" vertical="center" wrapText="1"/>
    </xf>
    <xf numFmtId="0" fontId="3" fillId="3" borderId="195" xfId="5" applyFont="1" applyFill="1" applyBorder="1" applyAlignment="1">
      <alignment horizontal="centerContinuous" vertical="center"/>
    </xf>
    <xf numFmtId="0" fontId="46" fillId="3" borderId="79" xfId="5" applyFont="1" applyFill="1" applyBorder="1" applyAlignment="1">
      <alignment horizontal="centerContinuous" vertical="center"/>
    </xf>
    <xf numFmtId="0" fontId="3" fillId="3" borderId="93" xfId="5" applyFont="1" applyFill="1" applyBorder="1" applyAlignment="1">
      <alignment horizontal="centerContinuous" vertical="center" wrapText="1"/>
    </xf>
    <xf numFmtId="0" fontId="3" fillId="3" borderId="79" xfId="5" applyFont="1" applyFill="1" applyBorder="1" applyAlignment="1">
      <alignment horizontal="centerContinuous" vertical="center"/>
    </xf>
    <xf numFmtId="0" fontId="3" fillId="3" borderId="196" xfId="5" applyFont="1" applyFill="1" applyBorder="1" applyAlignment="1">
      <alignment horizontal="centerContinuous" vertical="center"/>
    </xf>
    <xf numFmtId="0" fontId="3" fillId="3" borderId="197" xfId="5" applyFont="1" applyFill="1" applyBorder="1" applyAlignment="1">
      <alignment horizontal="centerContinuous" vertical="center" wrapText="1"/>
    </xf>
    <xf numFmtId="0" fontId="3" fillId="3" borderId="198" xfId="5" applyFont="1" applyFill="1" applyBorder="1" applyAlignment="1">
      <alignment horizontal="centerContinuous" vertical="center"/>
    </xf>
    <xf numFmtId="0" fontId="3" fillId="3" borderId="197" xfId="5" applyFont="1" applyFill="1" applyBorder="1" applyAlignment="1">
      <alignment horizontal="centerContinuous" vertical="center"/>
    </xf>
    <xf numFmtId="0" fontId="3" fillId="3" borderId="199" xfId="5" applyFont="1" applyFill="1" applyBorder="1" applyAlignment="1">
      <alignment horizontal="centerContinuous" vertical="center" wrapText="1"/>
    </xf>
    <xf numFmtId="0" fontId="3" fillId="3" borderId="199" xfId="5" applyFont="1" applyFill="1" applyBorder="1" applyAlignment="1">
      <alignment horizontal="centerContinuous" vertical="center"/>
    </xf>
    <xf numFmtId="0" fontId="3" fillId="3" borderId="176" xfId="5" applyFont="1" applyFill="1" applyBorder="1" applyAlignment="1">
      <alignment horizontal="center" vertical="center"/>
    </xf>
    <xf numFmtId="0" fontId="3" fillId="3" borderId="60" xfId="5" applyFont="1" applyFill="1" applyBorder="1" applyAlignment="1">
      <alignment horizontal="center" vertical="center" wrapText="1"/>
    </xf>
    <xf numFmtId="0" fontId="3" fillId="3" borderId="200" xfId="5" applyFont="1" applyFill="1" applyBorder="1" applyAlignment="1">
      <alignment horizontal="center" vertical="center"/>
    </xf>
    <xf numFmtId="0" fontId="3" fillId="3" borderId="40" xfId="5" applyFont="1" applyFill="1" applyBorder="1" applyAlignment="1">
      <alignment horizontal="center" vertical="center"/>
    </xf>
    <xf numFmtId="0" fontId="46" fillId="3" borderId="157" xfId="5" applyFont="1" applyFill="1" applyBorder="1" applyAlignment="1">
      <alignment horizontal="center" vertical="center"/>
    </xf>
    <xf numFmtId="0" fontId="46" fillId="3" borderId="164" xfId="5" applyFont="1" applyFill="1" applyBorder="1" applyAlignment="1">
      <alignment horizontal="center" vertical="center"/>
    </xf>
    <xf numFmtId="0" fontId="46" fillId="3" borderId="49" xfId="0" applyFont="1" applyFill="1" applyBorder="1" applyAlignment="1">
      <alignment horizontal="centerContinuous"/>
    </xf>
    <xf numFmtId="0" fontId="3" fillId="3" borderId="171" xfId="0" applyFont="1" applyFill="1" applyBorder="1" applyAlignment="1">
      <alignment horizontal="center" vertical="center"/>
    </xf>
    <xf numFmtId="0" fontId="3" fillId="3" borderId="20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</cellXfs>
  <cellStyles count="13">
    <cellStyle name="Normal 10" xfId="1" xr:uid="{CB32C5AF-DB75-45F5-A1B3-29D9F3C5D71F}"/>
    <cellStyle name="Normal 16" xfId="2" xr:uid="{D6760A80-8BCA-4249-8A93-349CF607CC48}"/>
    <cellStyle name="Normal 19 3" xfId="3" xr:uid="{5C2C4517-F704-4C11-BD78-5CE2540E4F4E}"/>
    <cellStyle name="Normal 19 3 2" xfId="12" xr:uid="{599A3AF1-C53F-42B3-8727-4BDD3A19E322}"/>
    <cellStyle name="Normal 2" xfId="4" xr:uid="{F9CC690D-0DCC-451B-9C34-3D334C460C99}"/>
    <cellStyle name="Normal 2 2" xfId="5" xr:uid="{2B10A1AC-345B-49AD-A744-C193D7B74845}"/>
    <cellStyle name="Normal 2 3" xfId="6" xr:uid="{7881BBC1-1C16-40B3-BE54-7E45611B7AAA}"/>
    <cellStyle name="Normal 31 7" xfId="7" xr:uid="{0FE05752-088E-4D49-A0A7-BF5E07A2F91B}"/>
    <cellStyle name="Normal 37" xfId="8" xr:uid="{0CA03962-9F9D-41E3-97A7-374B98104579}"/>
    <cellStyle name="Normal 4 2" xfId="9" xr:uid="{87F94044-DD3D-4B5E-8F9B-601BE796037A}"/>
    <cellStyle name="Normal_ft900-excel" xfId="10" xr:uid="{5EEB74D1-8AB6-4287-8498-3DD998D44C30}"/>
    <cellStyle name="백분율" xfId="11" builtinId="5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ustomXml" Target="../customXml/item2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40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50203%20&#54644;&#50808;&#53685;&#44228;&#54252;&#53560;/3.%20&#51452;&#50836;&#44397;&#49549;&#48372;&#49457;&#51648;&#54364;/1.%20&#45796;&#50868;&#47196;&#46300;/ver2.%20&#54665;&#50676;&#52628;&#44032;/09.30.%20&#49549;&#48372;&#49457;&#51648;&#54364;%20&#52572;&#49888;&#54868;/&#52572;&#49888;&#54868;/usa5%20-%20International%20Trade%202025.07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4a"/>
      <sheetName val="15"/>
      <sheetName val="16"/>
      <sheetName val="16a"/>
      <sheetName val="17"/>
      <sheetName val="17a"/>
      <sheetName val="18"/>
      <sheetName val="19"/>
      <sheetName val="20"/>
      <sheetName val="20a"/>
      <sheetName val="20b"/>
      <sheetName val="Supp1"/>
      <sheetName val="Supp2"/>
      <sheetName val="Supp2a"/>
      <sheetName val="Supp3"/>
      <sheetName val="Supp4"/>
      <sheetName val="Supp4a"/>
    </sheetNames>
    <sheetDataSet>
      <sheetData sheetId="0">
        <row r="1">
          <cell r="A1" t="str">
            <v>U.S. International Trade in Goods and Services</v>
          </cell>
        </row>
        <row r="2">
          <cell r="A2" t="str">
            <v>July 2025</v>
          </cell>
        </row>
        <row r="3">
          <cell r="A3" t="str">
            <v>상품 및 서비스 국제무역</v>
          </cell>
        </row>
        <row r="5">
          <cell r="A5" t="str">
            <v>List of News Release Exhibits</v>
          </cell>
        </row>
        <row r="7">
          <cell r="A7" t="str">
            <v>Part A: Seasonally Adjusted (by Commodity/Service)</v>
          </cell>
          <cell r="C7" t="str">
            <v xml:space="preserve"> 상품 및 서비스별 계절조정계열</v>
          </cell>
        </row>
        <row r="9">
          <cell r="A9" t="str">
            <v xml:space="preserve">Exhibit 1   </v>
          </cell>
          <cell r="B9" t="str">
            <v>U.S. International Trade in Goods and Services</v>
          </cell>
          <cell r="C9" t="str">
            <v xml:space="preserve"> 상품 및 서비스 국제무역</v>
          </cell>
        </row>
        <row r="11">
          <cell r="A11" t="str">
            <v xml:space="preserve">Exhibit 2   </v>
          </cell>
          <cell r="B11" t="str">
            <v>U.S. International Trade in Goods and Services Three-Month Moving Averages</v>
          </cell>
          <cell r="C11" t="str">
            <v xml:space="preserve"> 상품 및 서비스 국제무역, 3개월 이동평균</v>
          </cell>
        </row>
        <row r="12">
          <cell r="B12" t="str">
            <v/>
          </cell>
        </row>
        <row r="13">
          <cell r="A13" t="str">
            <v xml:space="preserve">Exhibit 3   </v>
          </cell>
          <cell r="B13" t="str">
            <v>U.S. Exports of Services by Major Category</v>
          </cell>
          <cell r="C13" t="str">
            <v xml:space="preserve"> 주요 분류별 서비스 수출</v>
          </cell>
        </row>
        <row r="15">
          <cell r="A15" t="str">
            <v xml:space="preserve">Exhibit 4   </v>
          </cell>
          <cell r="B15" t="str">
            <v>U.S. Imports of Services by Major Category</v>
          </cell>
          <cell r="C15" t="str">
            <v xml:space="preserve"> 주요 분류별 서비스 수입</v>
          </cell>
        </row>
        <row r="17">
          <cell r="A17" t="str">
            <v xml:space="preserve">Exhibit 5   </v>
          </cell>
          <cell r="B17" t="str">
            <v>U.S. Trade in Goods</v>
          </cell>
          <cell r="C17" t="str">
            <v xml:space="preserve"> 상품 무역</v>
          </cell>
        </row>
        <row r="19">
          <cell r="A19" t="str">
            <v xml:space="preserve">Exhibit 6   </v>
          </cell>
          <cell r="B19" t="str">
            <v>U.S. Trade in Goods by Principal End-Use Category</v>
          </cell>
          <cell r="C19" t="str">
            <v xml:space="preserve"> 주된 최종용도별 상품 무역</v>
          </cell>
        </row>
        <row r="21">
          <cell r="A21" t="str">
            <v xml:space="preserve">Exhibit 7   </v>
          </cell>
          <cell r="B21" t="str">
            <v>U.S. Exports of Goods by End-Use Category and Commodity</v>
          </cell>
          <cell r="C21" t="str">
            <v xml:space="preserve"> 최종용도별 및 상품별 상품 수출</v>
          </cell>
        </row>
        <row r="23">
          <cell r="A23" t="str">
            <v xml:space="preserve">Exhibit 8   </v>
          </cell>
          <cell r="B23" t="str">
            <v>U.S. Imports of Goods by End-Use Category and Commodity</v>
          </cell>
          <cell r="C23" t="str">
            <v xml:space="preserve"> 최종용도별 및 상품별 상품 수입</v>
          </cell>
        </row>
        <row r="25">
          <cell r="A25" t="str">
            <v xml:space="preserve">Exhibit 9    </v>
          </cell>
          <cell r="B25" t="str">
            <v>U.S. Trade in Petroleum and Non-Petroleum Products by End-Use</v>
          </cell>
          <cell r="C25" t="str">
            <v xml:space="preserve"> 최종용도별 석유와 비석유 무역</v>
          </cell>
        </row>
        <row r="27">
          <cell r="A27" t="str">
            <v xml:space="preserve">Exhibit 10  </v>
          </cell>
          <cell r="B27" t="str">
            <v>Real U.S. Trade in Goods by Principal End-Use Category Chained (2017) Dollars</v>
          </cell>
          <cell r="C27" t="str">
            <v xml:space="preserve"> 주된 최종용도별 실질 상품 무역, 연쇄가격 2017년</v>
          </cell>
        </row>
        <row r="28">
          <cell r="A28" t="str">
            <v xml:space="preserve">                     </v>
          </cell>
          <cell r="B28" t="str">
            <v/>
          </cell>
        </row>
        <row r="29">
          <cell r="A29" t="str">
            <v xml:space="preserve">Exhibit 11  </v>
          </cell>
          <cell r="B29" t="str">
            <v>Real U.S. Trade in Petroleum and Non-Petroleum Products by End-Use Chained (2017) Dollars</v>
          </cell>
          <cell r="C29" t="str">
            <v xml:space="preserve"> 최종용도별 실질 석유 및 비석유 무역, 연쇄가격 2017년</v>
          </cell>
        </row>
        <row r="30">
          <cell r="B30" t="str">
            <v/>
          </cell>
        </row>
        <row r="31">
          <cell r="A31" t="str">
            <v>Part B: Not Seasonally Adjusted</v>
          </cell>
          <cell r="C31" t="str">
            <v xml:space="preserve"> 원계열</v>
          </cell>
        </row>
        <row r="33">
          <cell r="A33" t="str">
            <v xml:space="preserve">Exhibit 12  </v>
          </cell>
          <cell r="B33" t="str">
            <v>U.S. Trade in Goods</v>
          </cell>
          <cell r="C33" t="str">
            <v xml:space="preserve"> 상품 무역</v>
          </cell>
        </row>
        <row r="35">
          <cell r="A35" t="str">
            <v xml:space="preserve">Exhibit 13   </v>
          </cell>
          <cell r="B35" t="str">
            <v>U.S. Trade in Goods by Principal End-Use Category</v>
          </cell>
          <cell r="C35" t="str">
            <v xml:space="preserve"> 주된 최종용도별 상품 무역</v>
          </cell>
        </row>
        <row r="37">
          <cell r="A37" t="str">
            <v>Exhibit 14</v>
          </cell>
          <cell r="B37" t="str">
            <v>U.S. Trade in Goods by Selected Countries and Areas: 2025</v>
          </cell>
          <cell r="C37" t="str">
            <v xml:space="preserve"> 특정 국가·지역별 상품 무역, 2025.</v>
          </cell>
        </row>
        <row r="39">
          <cell r="A39" t="str">
            <v xml:space="preserve">Exhibit 14a </v>
          </cell>
          <cell r="B39" t="str">
            <v>U.S. Trade in Goods by Selected Countries and Areas: 2024</v>
          </cell>
          <cell r="C39" t="str">
            <v xml:space="preserve"> 특정 국가·지역별 상품 무역, 2024.</v>
          </cell>
        </row>
        <row r="41">
          <cell r="A41" t="str">
            <v xml:space="preserve">Exhibit 15   </v>
          </cell>
          <cell r="B41" t="str">
            <v>U.S. Trade in Goods by Principal Commodities</v>
          </cell>
          <cell r="C41" t="str">
            <v xml:space="preserve"> 주된 상품별 상품 무역</v>
          </cell>
        </row>
        <row r="43">
          <cell r="A43" t="str">
            <v xml:space="preserve">Exhibit 16   </v>
          </cell>
          <cell r="B43" t="str">
            <v>U.S. Trade in Advanced Technology Products</v>
          </cell>
          <cell r="C43" t="str">
            <v xml:space="preserve"> 신기술 제품 무역</v>
          </cell>
        </row>
        <row r="45">
          <cell r="A45" t="str">
            <v xml:space="preserve">Exhibit 16a </v>
          </cell>
          <cell r="B45" t="str">
            <v>U.S. Trade in Advanced Technology Products by Technology Group and Selected Countries and Areas</v>
          </cell>
          <cell r="C45" t="str">
            <v xml:space="preserve"> 기술분류별 및 특정 국가·지역별 신기술 제품 무역</v>
          </cell>
        </row>
        <row r="47">
          <cell r="A47" t="str">
            <v xml:space="preserve">Exhibit 17   </v>
          </cell>
          <cell r="B47" t="str">
            <v>U.S. Trade in Energy-Related Petroleum Products, Including Crude Oil</v>
          </cell>
          <cell r="C47" t="str">
            <v xml:space="preserve"> 석유 관련 에너지 제품 무역; 원유 포함</v>
          </cell>
        </row>
        <row r="49">
          <cell r="A49" t="str">
            <v>Exhibit 17a</v>
          </cell>
          <cell r="B49" t="str">
            <v>U.S. Imports of Crude Oil by Selected Countries and Areas</v>
          </cell>
          <cell r="C49" t="str">
            <v xml:space="preserve"> 특정 국가·지역별 원유 수입</v>
          </cell>
        </row>
        <row r="50">
          <cell r="B50" t="str">
            <v/>
          </cell>
        </row>
        <row r="51">
          <cell r="A51" t="str">
            <v xml:space="preserve">Exhibit 18   </v>
          </cell>
          <cell r="B51" t="str">
            <v>U.S. Trade in Motor Vehicles and Parts by Selected Countries</v>
          </cell>
          <cell r="C51" t="str">
            <v xml:space="preserve"> 특정 국가별 자동차와 관련 부품 무역</v>
          </cell>
        </row>
        <row r="53">
          <cell r="A53" t="str">
            <v>Part C: Seasonally Adjusted (by Geography)</v>
          </cell>
          <cell r="C53" t="str">
            <v xml:space="preserve"> 지리별 계절조정계열</v>
          </cell>
        </row>
        <row r="55">
          <cell r="A55" t="str">
            <v>Exhibit 19</v>
          </cell>
          <cell r="B55" t="str">
            <v>U.S. Trade in Goods by Selected Countries and Areas - Census Basis</v>
          </cell>
          <cell r="C55" t="str">
            <v xml:space="preserve"> 특정 국가·지역별 상품 무역 (전수조사 기준)</v>
          </cell>
        </row>
        <row r="57">
          <cell r="A57" t="str">
            <v>Exhibit 20</v>
          </cell>
          <cell r="B57" t="str">
            <v>U.S. Trade in Goods and Services by Selected Countries and Areas - BOP Basis</v>
          </cell>
          <cell r="C57" t="str">
            <v xml:space="preserve"> 특정 국가·지역별 상품 및 서비스 무역 (국제수지 기준)</v>
          </cell>
        </row>
        <row r="59">
          <cell r="A59" t="str">
            <v>Exhibit 20a</v>
          </cell>
          <cell r="B59" t="str">
            <v>U.S. Trade in Goods by Selected Countries and Areas - BOP Basis</v>
          </cell>
          <cell r="C59" t="str">
            <v xml:space="preserve"> 특정 국가·지역별 상품 무역 (국제수지 기준)</v>
          </cell>
        </row>
        <row r="61">
          <cell r="A61" t="str">
            <v>Exhibit 20b</v>
          </cell>
          <cell r="B61" t="str">
            <v>U.S. Trade in Services by Selected Countries and Areas</v>
          </cell>
          <cell r="C61" t="str">
            <v xml:space="preserve"> 특정 국가·지역별 서비스 무역</v>
          </cell>
        </row>
        <row r="63">
          <cell r="A63" t="str">
            <v>FT-900 Supplement</v>
          </cell>
          <cell r="C63" t="str">
            <v xml:space="preserve"> 보충</v>
          </cell>
        </row>
        <row r="65">
          <cell r="A65" t="str">
            <v xml:space="preserve">Exhibit 1   </v>
          </cell>
          <cell r="B65" t="str">
            <v>Exports, Imports, and Balance of Goods by Selected NAICS-Based Product Code,</v>
          </cell>
          <cell r="C65" t="str">
            <v xml:space="preserve"> 특정 NAICS 코드별 상품 수출·수입·수지, 원계열, 2025.06.</v>
          </cell>
        </row>
        <row r="66">
          <cell r="B66" t="str">
            <v>Not Seasonally Adjusted: July 2025</v>
          </cell>
        </row>
        <row r="68">
          <cell r="A68" t="str">
            <v xml:space="preserve">Exhibit 2   </v>
          </cell>
          <cell r="B68" t="str">
            <v>Origin of Movement of U.S. Exports of Goods by State by NAICS-Based Product Code Groupings,</v>
          </cell>
          <cell r="C68" t="str">
            <v xml:space="preserve"> NAICS 코드 분류별 및 주별 상품 수출 출항지, 원계열, 2025.</v>
          </cell>
        </row>
        <row r="69">
          <cell r="B69" t="str">
            <v>Not Seasonally Adjusted: 2025</v>
          </cell>
        </row>
        <row r="71">
          <cell r="A71" t="str">
            <v xml:space="preserve">Exhibit 2a   </v>
          </cell>
          <cell r="B71" t="str">
            <v>U.S. General Imports of Goods by State, State of Destination, by NAICS-Based Product Code Groupings,</v>
          </cell>
          <cell r="C71" t="str">
            <v xml:space="preserve"> NAICS 코드 분류별, 주별 및 목적지별 상품 수입, 원계열, 2025.</v>
          </cell>
        </row>
        <row r="72">
          <cell r="B72" t="str">
            <v>Not Seasonally Adjusted: 2025</v>
          </cell>
        </row>
        <row r="74">
          <cell r="A74" t="str">
            <v>Exhibit 3</v>
          </cell>
          <cell r="B74" t="str">
            <v>Exports, Imports, and Trade Balance of Goods</v>
          </cell>
          <cell r="C74" t="str">
            <v xml:space="preserve"> 상품 수출·수입·수지</v>
          </cell>
        </row>
        <row r="76">
          <cell r="A76" t="str">
            <v>Exhibit 4</v>
          </cell>
          <cell r="B76" t="str">
            <v>Exports, Imports, and Trade Balance of Goods by Country and Area, Not Seasonally Adjusted: 2025</v>
          </cell>
          <cell r="C76" t="str">
            <v xml:space="preserve"> 국가·지역별 상품 수출·수입·수지, 원계열, 2025.</v>
          </cell>
        </row>
        <row r="78">
          <cell r="A78" t="str">
            <v>Exhibit 4a</v>
          </cell>
          <cell r="B78" t="str">
            <v>Exports, Imports, and Trade Balance of Goods by Country and Area, Not Seasonally Adjusted: 2024</v>
          </cell>
          <cell r="C78" t="str">
            <v xml:space="preserve"> 국가·지역별 상품 수출·수입·수지, 원계열, 2024.</v>
          </cell>
        </row>
      </sheetData>
      <sheetData sheetId="1"/>
      <sheetData sheetId="2"/>
      <sheetData sheetId="3">
        <row r="8">
          <cell r="A8" t="str">
            <v>Period</v>
          </cell>
          <cell r="B8" t="str">
            <v>Total Services</v>
          </cell>
          <cell r="C8" t="str">
            <v>Maintenance and Repair Services n.i.e.</v>
          </cell>
          <cell r="D8" t="str">
            <v>Transport</v>
          </cell>
          <cell r="E8" t="str">
            <v>Travel (1)</v>
          </cell>
          <cell r="F8" t="str">
            <v>Construction</v>
          </cell>
          <cell r="G8" t="str">
            <v>Insurance Services</v>
          </cell>
          <cell r="H8" t="str">
            <v>Financial Services</v>
          </cell>
          <cell r="I8" t="str">
            <v>Charges for the Use of Intellectual Property n.i.e.</v>
          </cell>
          <cell r="J8" t="str">
            <v>Telecommuni-cations, Computer, and Information Services</v>
          </cell>
          <cell r="K8" t="str">
            <v>Other Business Services</v>
          </cell>
          <cell r="L8" t="str">
            <v>Personal, Cultural, and Recreational Services</v>
          </cell>
          <cell r="M8" t="str">
            <v xml:space="preserve">Government Goods and Services n.i.e. </v>
          </cell>
        </row>
        <row r="9">
          <cell r="A9" t="str">
            <v>기간</v>
          </cell>
          <cell r="B9" t="str">
            <v>전서비스</v>
          </cell>
          <cell r="C9" t="str">
            <v>달리 분류되지 않은 유지 및 수리 서비스</v>
          </cell>
          <cell r="D9" t="str">
            <v>운송 서비스</v>
          </cell>
          <cell r="E9" t="str">
            <v>여행 서비스</v>
          </cell>
          <cell r="F9" t="str">
            <v>건설 서비스</v>
          </cell>
          <cell r="G9" t="str">
            <v>보험 서비스</v>
          </cell>
          <cell r="H9" t="str">
            <v>금융 서비스</v>
          </cell>
          <cell r="I9" t="str">
            <v>달리 분류되지 않은 지적재산권 사용에 대한 비용</v>
          </cell>
          <cell r="J9" t="str">
            <v>통신, 컴퓨터 및 정보 서비스</v>
          </cell>
          <cell r="K9" t="str">
            <v>기타 사업 서비스</v>
          </cell>
          <cell r="L9" t="str">
            <v>개인, 문화 및 여가 서비스</v>
          </cell>
          <cell r="M9" t="str">
            <v>달리 분류되지 않은 정부 상품 및 서비스</v>
          </cell>
        </row>
      </sheetData>
      <sheetData sheetId="4"/>
      <sheetData sheetId="5">
        <row r="8">
          <cell r="A8" t="str">
            <v>Period</v>
          </cell>
          <cell r="B8" t="str">
            <v>Balance</v>
          </cell>
          <cell r="D8" t="str">
            <v>Exports</v>
          </cell>
          <cell r="G8" t="str">
            <v>Imports</v>
          </cell>
        </row>
        <row r="9">
          <cell r="B9" t="str">
            <v>Total Balance of Payments Basis</v>
          </cell>
          <cell r="C9" t="str">
            <v>Total Census Basis</v>
          </cell>
          <cell r="D9" t="str">
            <v>Total Balance of Payments Basis</v>
          </cell>
          <cell r="E9" t="str">
            <v>Net Adjustments</v>
          </cell>
          <cell r="F9" t="str">
            <v>Total Census Basis</v>
          </cell>
          <cell r="G9" t="str">
            <v>Total Balance of Payments Basis</v>
          </cell>
          <cell r="H9" t="str">
            <v>Net Adjustments</v>
          </cell>
          <cell r="I9" t="str">
            <v>Total Census Basis</v>
          </cell>
        </row>
        <row r="10">
          <cell r="A10" t="str">
            <v>기간</v>
          </cell>
          <cell r="B10" t="str">
            <v>수지</v>
          </cell>
          <cell r="D10" t="str">
            <v>수출</v>
          </cell>
          <cell r="G10" t="str">
            <v>수입</v>
          </cell>
        </row>
        <row r="11">
          <cell r="B11" t="str">
            <v>국제수지 기준</v>
          </cell>
          <cell r="C11" t="str">
            <v>전수조사 기준</v>
          </cell>
          <cell r="D11" t="str">
            <v>국제수지 기준</v>
          </cell>
          <cell r="E11" t="str">
            <v>순 조정</v>
          </cell>
          <cell r="F11" t="str">
            <v>전수조사 기준</v>
          </cell>
          <cell r="G11" t="str">
            <v>국제수지 기준</v>
          </cell>
          <cell r="H11" t="str">
            <v>순 조정</v>
          </cell>
          <cell r="I11" t="str">
            <v>전수조사 기준</v>
          </cell>
        </row>
      </sheetData>
      <sheetData sheetId="6">
        <row r="8">
          <cell r="A8" t="str">
            <v>Period</v>
          </cell>
          <cell r="B8" t="str">
            <v>Total Balance of Payments Basis</v>
          </cell>
          <cell r="C8" t="str">
            <v>Net  Adjustments</v>
          </cell>
          <cell r="D8" t="str">
            <v>Total Census Basis (1)</v>
          </cell>
          <cell r="E8" t="str">
            <v>End-Use Commodity Category</v>
          </cell>
        </row>
        <row r="9">
          <cell r="E9" t="str">
            <v>Foods, Feeds, &amp; Beverages</v>
          </cell>
          <cell r="F9" t="str">
            <v>Industrial Supplies (2)</v>
          </cell>
          <cell r="G9" t="str">
            <v>Capital Goods</v>
          </cell>
          <cell r="H9" t="str">
            <v>Automotive Vehicles, etc.</v>
          </cell>
          <cell r="I9" t="str">
            <v>Consumer Goods</v>
          </cell>
          <cell r="J9" t="str">
            <v>Other Goods</v>
          </cell>
        </row>
        <row r="10">
          <cell r="A10" t="str">
            <v>기간</v>
          </cell>
          <cell r="B10" t="str">
            <v>국제수지 기준</v>
          </cell>
          <cell r="C10" t="str">
            <v>순조정</v>
          </cell>
          <cell r="D10" t="str">
            <v>전수조사 기준</v>
          </cell>
          <cell r="E10" t="str">
            <v>상품 최종용도</v>
          </cell>
        </row>
        <row r="11">
          <cell r="E11" t="str">
            <v>식료품, 사료 및 음료</v>
          </cell>
          <cell r="F11" t="str">
            <v>산업용품</v>
          </cell>
          <cell r="G11" t="str">
            <v>자본재</v>
          </cell>
          <cell r="H11" t="str">
            <v>자동차 등</v>
          </cell>
          <cell r="I11" t="str">
            <v>소비재</v>
          </cell>
          <cell r="J11" t="str">
            <v>기타 상품</v>
          </cell>
        </row>
      </sheetData>
      <sheetData sheetId="7">
        <row r="11">
          <cell r="A11" t="str">
            <v>Total, Balance of Payments Basis</v>
          </cell>
          <cell r="B11" t="str">
            <v>전체, 국제수지 기준</v>
          </cell>
        </row>
        <row r="12">
          <cell r="A12" t="str">
            <v>Net Adjustments</v>
          </cell>
          <cell r="B12" t="str">
            <v>순조정</v>
          </cell>
        </row>
        <row r="13">
          <cell r="A13" t="str">
            <v>Total, Census Basis</v>
          </cell>
          <cell r="B13" t="str">
            <v>전체, 전수조사 기준</v>
          </cell>
        </row>
        <row r="14">
          <cell r="A14" t="str">
            <v>Foods, feeds, and beverages</v>
          </cell>
          <cell r="B14" t="str">
            <v>식료품, 사료 및 음료</v>
          </cell>
        </row>
        <row r="15">
          <cell r="A15" t="str">
            <v>Soybeans</v>
          </cell>
          <cell r="B15" t="str">
            <v>대두</v>
          </cell>
        </row>
        <row r="16">
          <cell r="A16" t="str">
            <v>Wheat</v>
          </cell>
          <cell r="B16" t="str">
            <v>밀</v>
          </cell>
        </row>
        <row r="17">
          <cell r="A17" t="str">
            <v>Fruits, frozen juices</v>
          </cell>
          <cell r="B17" t="str">
            <v>과일, 냉동 주스</v>
          </cell>
        </row>
        <row r="18">
          <cell r="A18" t="str">
            <v>Nuts</v>
          </cell>
          <cell r="B18" t="str">
            <v>견과류</v>
          </cell>
        </row>
        <row r="19">
          <cell r="A19" t="str">
            <v>Dairy products and eggs</v>
          </cell>
          <cell r="B19" t="str">
            <v>유제품 및 난류</v>
          </cell>
        </row>
        <row r="20">
          <cell r="A20" t="str">
            <v>Rice</v>
          </cell>
          <cell r="B20" t="str">
            <v>쌀</v>
          </cell>
        </row>
        <row r="21">
          <cell r="A21" t="str">
            <v>Meat, poultry, etc.</v>
          </cell>
          <cell r="B21" t="str">
            <v>육류, 가금류 등</v>
          </cell>
        </row>
        <row r="22">
          <cell r="A22" t="str">
            <v>Wine, beer, and related products</v>
          </cell>
          <cell r="B22" t="str">
            <v>와인, 맥주 및 관련 제품</v>
          </cell>
        </row>
        <row r="23">
          <cell r="A23" t="str">
            <v>Nonagricultural foods, etc.</v>
          </cell>
          <cell r="B23" t="str">
            <v>비농업 식료품 등</v>
          </cell>
        </row>
        <row r="24">
          <cell r="A24" t="str">
            <v>Sorghum, barley, oats</v>
          </cell>
          <cell r="B24" t="str">
            <v>수수, 보리, 귀리</v>
          </cell>
        </row>
        <row r="25">
          <cell r="A25" t="str">
            <v>Oilseeds, food oils</v>
          </cell>
          <cell r="B25" t="str">
            <v>기름종자, 식용유</v>
          </cell>
        </row>
        <row r="26">
          <cell r="A26" t="str">
            <v>Vegetables</v>
          </cell>
          <cell r="B26" t="str">
            <v>채소</v>
          </cell>
        </row>
        <row r="27">
          <cell r="A27" t="str">
            <v>Bakery products</v>
          </cell>
          <cell r="B27" t="str">
            <v>제빵 제품</v>
          </cell>
        </row>
        <row r="28">
          <cell r="A28" t="str">
            <v>Fish and shellfish</v>
          </cell>
          <cell r="B28" t="str">
            <v>어패류</v>
          </cell>
        </row>
        <row r="29">
          <cell r="A29" t="str">
            <v>Alcoholic beverages, excluding wine</v>
          </cell>
          <cell r="B29" t="str">
            <v>주류; 와인 제외</v>
          </cell>
        </row>
        <row r="30">
          <cell r="A30" t="str">
            <v>Corn</v>
          </cell>
          <cell r="B30" t="str">
            <v>옥수수</v>
          </cell>
        </row>
        <row r="31">
          <cell r="A31" t="str">
            <v>Animal feeds, n.e.c.</v>
          </cell>
          <cell r="B31" t="str">
            <v>달리 분류되지 않은 동물 사료</v>
          </cell>
        </row>
        <row r="32">
          <cell r="A32" t="str">
            <v>Other foods</v>
          </cell>
          <cell r="B32" t="str">
            <v>기타 식료품</v>
          </cell>
        </row>
        <row r="33">
          <cell r="A33" t="str">
            <v>Industrial supplies and materials</v>
          </cell>
          <cell r="B33" t="str">
            <v>산업용품 및 자재</v>
          </cell>
        </row>
        <row r="34">
          <cell r="A34" t="str">
            <v>Finished metal shapes</v>
          </cell>
          <cell r="B34" t="str">
            <v>완제품 금속 형재</v>
          </cell>
        </row>
        <row r="35">
          <cell r="A35" t="str">
            <v>Other petroleum products</v>
          </cell>
          <cell r="B35" t="str">
            <v>기타 석유 제품</v>
          </cell>
        </row>
        <row r="36">
          <cell r="A36" t="str">
            <v>Precious metals, other</v>
          </cell>
          <cell r="B36" t="str">
            <v>귀금속, 기타</v>
          </cell>
        </row>
        <row r="37">
          <cell r="A37" t="str">
            <v>Fuel oil</v>
          </cell>
          <cell r="B37" t="str">
            <v>연료유</v>
          </cell>
        </row>
        <row r="38">
          <cell r="A38" t="str">
            <v>Plastic materials</v>
          </cell>
          <cell r="B38" t="str">
            <v>플라스틱 자재</v>
          </cell>
        </row>
        <row r="39">
          <cell r="A39" t="str">
            <v>Other chemicals</v>
          </cell>
          <cell r="B39" t="str">
            <v>기타 화학물질</v>
          </cell>
        </row>
        <row r="40">
          <cell r="A40" t="str">
            <v>Organic chemicals</v>
          </cell>
          <cell r="B40" t="str">
            <v>유기 화학물질</v>
          </cell>
        </row>
        <row r="41">
          <cell r="A41" t="str">
            <v>Tobacco, unmanufactured</v>
          </cell>
          <cell r="B41" t="str">
            <v>비제조 담배</v>
          </cell>
        </row>
        <row r="42">
          <cell r="A42" t="str">
            <v>Other industrial supplies</v>
          </cell>
          <cell r="B42" t="str">
            <v>기타 산업용품</v>
          </cell>
        </row>
        <row r="43">
          <cell r="A43" t="str">
            <v>Newsprint</v>
          </cell>
          <cell r="B43" t="str">
            <v>신문 용지</v>
          </cell>
        </row>
        <row r="44">
          <cell r="A44" t="str">
            <v>Nuclear fuel materials</v>
          </cell>
          <cell r="B44" t="str">
            <v>핵연료 자재</v>
          </cell>
        </row>
        <row r="45">
          <cell r="A45" t="str">
            <v>Inorganic chemicals</v>
          </cell>
          <cell r="B45" t="str">
            <v>무기 화학물질</v>
          </cell>
        </row>
        <row r="46">
          <cell r="A46" t="str">
            <v>Iron and steel products, other</v>
          </cell>
          <cell r="B46" t="str">
            <v>철강 제품, 기타</v>
          </cell>
        </row>
        <row r="47">
          <cell r="A47" t="str">
            <v>Manmade cloth</v>
          </cell>
          <cell r="B47" t="str">
            <v>인조 섬유</v>
          </cell>
        </row>
        <row r="48">
          <cell r="A48" t="str">
            <v>Hides and skins</v>
          </cell>
          <cell r="B48" t="str">
            <v>가죽</v>
          </cell>
        </row>
        <row r="49">
          <cell r="A49" t="str">
            <v>Iron and steel mill products</v>
          </cell>
          <cell r="B49" t="str">
            <v>철강 제품</v>
          </cell>
        </row>
        <row r="50">
          <cell r="A50" t="str">
            <v>Industrial rubber products</v>
          </cell>
          <cell r="B50" t="str">
            <v>산업용 고무제품</v>
          </cell>
        </row>
        <row r="51">
          <cell r="A51" t="str">
            <v>Pulpwood and woodpulp</v>
          </cell>
          <cell r="B51" t="str">
            <v>목재펄프</v>
          </cell>
        </row>
        <row r="52">
          <cell r="A52" t="str">
            <v>Wood supplies, manufactured</v>
          </cell>
          <cell r="B52" t="str">
            <v>목재, 제조품</v>
          </cell>
        </row>
        <row r="53">
          <cell r="A53" t="str">
            <v>Other nonferrous metals</v>
          </cell>
          <cell r="B53" t="str">
            <v>기타 비철금속</v>
          </cell>
        </row>
        <row r="54">
          <cell r="A54" t="str">
            <v>Logs and lumber</v>
          </cell>
          <cell r="B54" t="str">
            <v>통나무 및 목재</v>
          </cell>
        </row>
        <row r="55">
          <cell r="A55" t="str">
            <v>Cotton, raw</v>
          </cell>
          <cell r="B55" t="str">
            <v>면, 원료</v>
          </cell>
        </row>
        <row r="56">
          <cell r="A56" t="str">
            <v>Electric energy</v>
          </cell>
          <cell r="B56" t="str">
            <v>전력</v>
          </cell>
        </row>
        <row r="57">
          <cell r="A57" t="str">
            <v>Mineral supplies-manufactured</v>
          </cell>
          <cell r="B57" t="str">
            <v>광물용품, 제조품</v>
          </cell>
        </row>
        <row r="58">
          <cell r="A58" t="str">
            <v>Hair, waste materials</v>
          </cell>
          <cell r="B58" t="str">
            <v>모발, 폐기물</v>
          </cell>
        </row>
        <row r="59">
          <cell r="A59" t="str">
            <v>Nonmetallic minerals</v>
          </cell>
          <cell r="B59" t="str">
            <v>비금속 광물</v>
          </cell>
        </row>
        <row r="60">
          <cell r="A60" t="str">
            <v>Finished textile supplies</v>
          </cell>
          <cell r="B60" t="str">
            <v>완제품 섬유용품</v>
          </cell>
        </row>
        <row r="61">
          <cell r="A61" t="str">
            <v>Agric. farming-unmanufactured</v>
          </cell>
          <cell r="B61" t="str">
            <v>농업, 농장용 비제조품</v>
          </cell>
        </row>
        <row r="62">
          <cell r="A62" t="str">
            <v>Shingles, molding, wallboard</v>
          </cell>
          <cell r="B62" t="str">
            <v>싱글, 몰딩, 벽판</v>
          </cell>
        </row>
        <row r="63">
          <cell r="A63" t="str">
            <v>Leather and furs</v>
          </cell>
          <cell r="B63" t="str">
            <v>가죽 및 모피</v>
          </cell>
        </row>
        <row r="64">
          <cell r="A64" t="str">
            <v>Tapes, audio and visual</v>
          </cell>
          <cell r="B64" t="str">
            <v>테이프, 시청각용</v>
          </cell>
        </row>
        <row r="65">
          <cell r="A65" t="str">
            <v>Cotton fiber cloth</v>
          </cell>
          <cell r="B65" t="str">
            <v>면섬유 직물</v>
          </cell>
        </row>
        <row r="66">
          <cell r="A66" t="str">
            <v>Nontextile floor tiles</v>
          </cell>
          <cell r="B66" t="str">
            <v>비섬유 바다 타일</v>
          </cell>
        </row>
        <row r="67">
          <cell r="A67" t="str">
            <v>Glass-plate, sheet, etc.</v>
          </cell>
          <cell r="B67" t="str">
            <v>유리판, 시트 등</v>
          </cell>
        </row>
        <row r="68">
          <cell r="A68" t="str">
            <v>Synthetic rubber-primary</v>
          </cell>
          <cell r="B68" t="str">
            <v>1차 합성 고무</v>
          </cell>
        </row>
        <row r="69">
          <cell r="A69" t="str">
            <v>Crude oil</v>
          </cell>
          <cell r="B69" t="str">
            <v>원유</v>
          </cell>
        </row>
        <row r="70">
          <cell r="A70" t="str">
            <v>Agriculture-manufactured, other</v>
          </cell>
          <cell r="B70" t="str">
            <v>농업 제조품, 기타</v>
          </cell>
        </row>
        <row r="71">
          <cell r="A71" t="str">
            <v>Agric. industry-unmanufactured</v>
          </cell>
          <cell r="B71" t="str">
            <v>농업, 산업용 비제조품</v>
          </cell>
        </row>
        <row r="72">
          <cell r="A72" t="str">
            <v>Steelmaking materials</v>
          </cell>
          <cell r="B72" t="str">
            <v>제강 자재</v>
          </cell>
        </row>
        <row r="73">
          <cell r="A73" t="str">
            <v>Copper</v>
          </cell>
          <cell r="B73" t="str">
            <v>구리</v>
          </cell>
        </row>
        <row r="74">
          <cell r="A74" t="str">
            <v>Aluminum and alumina</v>
          </cell>
          <cell r="B74" t="str">
            <v>알루미늄 및 알루미나</v>
          </cell>
        </row>
        <row r="75">
          <cell r="A75" t="str">
            <v>Metallurgical grade coal</v>
          </cell>
          <cell r="B75" t="str">
            <v>야금용 석탄</v>
          </cell>
        </row>
        <row r="76">
          <cell r="A76" t="str">
            <v>Coal and fuels, other</v>
          </cell>
          <cell r="B76" t="str">
            <v>석탄 및 연료, 기타</v>
          </cell>
        </row>
        <row r="77">
          <cell r="A77" t="str">
            <v>Natural gas liquids</v>
          </cell>
          <cell r="B77" t="str">
            <v>액상 천연가스</v>
          </cell>
        </row>
        <row r="78">
          <cell r="A78" t="str">
            <v>Natural gas</v>
          </cell>
          <cell r="B78" t="str">
            <v>천연가스</v>
          </cell>
        </row>
        <row r="79">
          <cell r="A79" t="str">
            <v>Fertilizers, pesticides, and insecticides</v>
          </cell>
          <cell r="B79" t="str">
            <v>비료, 살충제</v>
          </cell>
        </row>
        <row r="80">
          <cell r="A80" t="str">
            <v>Nonmonetary gold</v>
          </cell>
          <cell r="B80" t="str">
            <v>비화폐성 금</v>
          </cell>
        </row>
        <row r="81">
          <cell r="A81" t="str">
            <v>Capital goods, except automotive</v>
          </cell>
          <cell r="B81" t="str">
            <v>자본재; 자동차 제외</v>
          </cell>
        </row>
        <row r="82">
          <cell r="A82" t="str">
            <v>Computer accessories</v>
          </cell>
          <cell r="B82" t="str">
            <v>컴퓨터 부속품</v>
          </cell>
        </row>
        <row r="83">
          <cell r="A83" t="str">
            <v>Civilian aircraft</v>
          </cell>
          <cell r="B83" t="str">
            <v>민간 항공기</v>
          </cell>
        </row>
        <row r="84">
          <cell r="A84" t="str">
            <v>Computers</v>
          </cell>
          <cell r="B84" t="str">
            <v>컴퓨터</v>
          </cell>
        </row>
        <row r="85">
          <cell r="A85" t="str">
            <v>Other industrial machinery</v>
          </cell>
          <cell r="B85" t="str">
            <v>기타 산업용 기계</v>
          </cell>
        </row>
        <row r="86">
          <cell r="A86" t="str">
            <v>Telecommunications equipment</v>
          </cell>
          <cell r="B86" t="str">
            <v>통신 장비</v>
          </cell>
        </row>
        <row r="87">
          <cell r="A87" t="str">
            <v>Agricultural machinery, equipment</v>
          </cell>
          <cell r="B87" t="str">
            <v>농업용 기계 및 장비</v>
          </cell>
        </row>
        <row r="88">
          <cell r="A88" t="str">
            <v>Civilian aircraft parts</v>
          </cell>
          <cell r="B88" t="str">
            <v>민간 항공기 부품</v>
          </cell>
        </row>
        <row r="89">
          <cell r="A89" t="str">
            <v>Industrial engines</v>
          </cell>
          <cell r="B89" t="str">
            <v>산업용 엔진</v>
          </cell>
        </row>
        <row r="90">
          <cell r="A90" t="str">
            <v>Metalworking machine tools</v>
          </cell>
          <cell r="B90" t="str">
            <v>금속가공 공작 기계</v>
          </cell>
        </row>
        <row r="91">
          <cell r="A91" t="str">
            <v>Medical equipment</v>
          </cell>
          <cell r="B91" t="str">
            <v>의료 장비</v>
          </cell>
        </row>
        <row r="92">
          <cell r="A92" t="str">
            <v>Electric apparatus</v>
          </cell>
          <cell r="B92" t="str">
            <v>전기 기기</v>
          </cell>
        </row>
        <row r="93">
          <cell r="A93" t="str">
            <v>Wood, glass, plastic</v>
          </cell>
          <cell r="B93" t="str">
            <v>목재, 유리, 플라스틱</v>
          </cell>
        </row>
        <row r="94">
          <cell r="A94" t="str">
            <v>Civilian aircraft engines</v>
          </cell>
          <cell r="B94" t="str">
            <v>민간 항공기 엔진</v>
          </cell>
        </row>
        <row r="95">
          <cell r="A95" t="str">
            <v>Food, tobacco machinery</v>
          </cell>
          <cell r="B95" t="str">
            <v>식료품, 담배 기계</v>
          </cell>
        </row>
        <row r="96">
          <cell r="A96" t="str">
            <v>Nonfarm tractors and parts</v>
          </cell>
          <cell r="B96" t="str">
            <v>비농업용 트랙터 및 부품</v>
          </cell>
        </row>
        <row r="97">
          <cell r="A97" t="str">
            <v>Laboratory testing instruments</v>
          </cell>
          <cell r="B97" t="str">
            <v>실험실 시험 장비</v>
          </cell>
        </row>
        <row r="98">
          <cell r="A98" t="str">
            <v>Pulp and paper machinery</v>
          </cell>
          <cell r="B98" t="str">
            <v>펄프 및 종이 기계</v>
          </cell>
        </row>
        <row r="99">
          <cell r="A99" t="str">
            <v>Generators, accessories</v>
          </cell>
          <cell r="B99" t="str">
            <v>발전기 및 부속품</v>
          </cell>
        </row>
        <row r="100">
          <cell r="A100" t="str">
            <v>Business machines and equipment</v>
          </cell>
          <cell r="B100" t="str">
            <v>사무용 기계 및 장비</v>
          </cell>
        </row>
        <row r="101">
          <cell r="A101" t="str">
            <v>Specialized mining</v>
          </cell>
          <cell r="B101" t="str">
            <v>특수 광업</v>
          </cell>
        </row>
        <row r="102">
          <cell r="A102" t="str">
            <v>Textile, sewing machines</v>
          </cell>
          <cell r="B102" t="str">
            <v>섬유, 재봉틀</v>
          </cell>
        </row>
        <row r="103">
          <cell r="A103" t="str">
            <v>Spacecraft, excluding military</v>
          </cell>
          <cell r="B103" t="str">
            <v>우주선; 군용 제외</v>
          </cell>
        </row>
        <row r="104">
          <cell r="A104" t="str">
            <v>Commercial vessels, other</v>
          </cell>
          <cell r="B104" t="str">
            <v>상선, 기타</v>
          </cell>
        </row>
        <row r="105">
          <cell r="A105" t="str">
            <v>Marine engines, parts</v>
          </cell>
          <cell r="B105" t="str">
            <v>선박 엔진 및 부품</v>
          </cell>
        </row>
        <row r="106">
          <cell r="A106" t="str">
            <v>Drilling &amp; oilfield equipment</v>
          </cell>
          <cell r="B106" t="str">
            <v>시추 및 유전 장비</v>
          </cell>
        </row>
        <row r="107">
          <cell r="A107" t="str">
            <v>Railway transportation equipment</v>
          </cell>
          <cell r="B107" t="str">
            <v>철도 운송 장비</v>
          </cell>
        </row>
        <row r="108">
          <cell r="A108" t="str">
            <v>Vessels, excluding scrap</v>
          </cell>
          <cell r="B108" t="str">
            <v>선박; 고철 제외</v>
          </cell>
        </row>
        <row r="109">
          <cell r="A109" t="str">
            <v>Materials handling equipment</v>
          </cell>
          <cell r="B109" t="str">
            <v>자재 운반 장비</v>
          </cell>
        </row>
        <row r="110">
          <cell r="A110" t="str">
            <v>Photo, service industry machinery</v>
          </cell>
          <cell r="B110" t="str">
            <v>사진, 서비스 산업 기계</v>
          </cell>
        </row>
        <row r="111">
          <cell r="A111" t="str">
            <v>Measuring, testing, control instruments</v>
          </cell>
          <cell r="B111" t="str">
            <v>측정, 시험, 제어 장비</v>
          </cell>
        </row>
        <row r="112">
          <cell r="A112" t="str">
            <v>Semiconductors</v>
          </cell>
          <cell r="B112" t="str">
            <v>반도체</v>
          </cell>
        </row>
        <row r="113">
          <cell r="A113" t="str">
            <v>Excavating machinery</v>
          </cell>
          <cell r="B113" t="str">
            <v>굴삭기</v>
          </cell>
        </row>
        <row r="114">
          <cell r="A114" t="str">
            <v>Automotive vehicles, parts, and engines</v>
          </cell>
          <cell r="B114" t="str">
            <v>자동차, 부품 및 엔진</v>
          </cell>
        </row>
        <row r="115">
          <cell r="A115" t="str">
            <v>Trucks, buses, and special purpose vehicles</v>
          </cell>
          <cell r="B115" t="str">
            <v>트럭, 버스 및 특장차</v>
          </cell>
        </row>
        <row r="116">
          <cell r="A116" t="str">
            <v>Passenger cars</v>
          </cell>
          <cell r="B116" t="str">
            <v>승용차</v>
          </cell>
        </row>
        <row r="117">
          <cell r="A117" t="str">
            <v>Bodies and chassis for passenger cars</v>
          </cell>
          <cell r="B117" t="str">
            <v>승용차 차체 및 샤시</v>
          </cell>
        </row>
        <row r="118">
          <cell r="A118" t="str">
            <v>Engines and engine parts</v>
          </cell>
          <cell r="B118" t="str">
            <v>엔진 및 엔진 부품</v>
          </cell>
        </row>
        <row r="119">
          <cell r="A119" t="str">
            <v>Automotive tires and tubes</v>
          </cell>
          <cell r="B119" t="str">
            <v>자동차 타이어 및 튜브</v>
          </cell>
        </row>
        <row r="120">
          <cell r="A120" t="str">
            <v>Other automotive parts and accessories</v>
          </cell>
          <cell r="B120" t="str">
            <v>기타 자동차 부품 및 부속품</v>
          </cell>
        </row>
        <row r="121">
          <cell r="A121" t="str">
            <v>Consumer goods</v>
          </cell>
          <cell r="B121" t="str">
            <v>소비재</v>
          </cell>
        </row>
        <row r="122">
          <cell r="A122" t="str">
            <v>Pharmaceutical preparations</v>
          </cell>
          <cell r="B122" t="str">
            <v>의약품</v>
          </cell>
        </row>
        <row r="123">
          <cell r="A123" t="str">
            <v>Artwork and other collectibles</v>
          </cell>
          <cell r="B123" t="str">
            <v>예술품 및 기타 수집품</v>
          </cell>
        </row>
        <row r="124">
          <cell r="A124" t="str">
            <v>Toys, games, and sporting goods</v>
          </cell>
          <cell r="B124" t="str">
            <v>장난감, 게임 및 스포츠 용품</v>
          </cell>
        </row>
        <row r="125">
          <cell r="A125" t="str">
            <v>Household appliances</v>
          </cell>
          <cell r="B125" t="str">
            <v>가전제품</v>
          </cell>
        </row>
        <row r="126">
          <cell r="A126" t="str">
            <v>Nontextile apparel and household goods</v>
          </cell>
          <cell r="B126" t="str">
            <v>비섬유 의류 및 가정용품</v>
          </cell>
        </row>
        <row r="127">
          <cell r="A127" t="str">
            <v>Pleasure boats and motors</v>
          </cell>
          <cell r="B127" t="str">
            <v>유람선 및 차량</v>
          </cell>
        </row>
        <row r="128">
          <cell r="A128" t="str">
            <v>Other consumer nondurables</v>
          </cell>
          <cell r="B128" t="str">
            <v>기타 소비 비내구재</v>
          </cell>
        </row>
        <row r="129">
          <cell r="A129" t="str">
            <v>Sports apparel and gear</v>
          </cell>
          <cell r="B129" t="str">
            <v>스포츠 의류 및 장비</v>
          </cell>
        </row>
        <row r="130">
          <cell r="A130" t="str">
            <v>Tobacco, manufactured</v>
          </cell>
          <cell r="B130" t="str">
            <v>제조 담배</v>
          </cell>
        </row>
        <row r="131">
          <cell r="A131" t="str">
            <v>Rugs</v>
          </cell>
          <cell r="B131" t="str">
            <v>러그</v>
          </cell>
        </row>
        <row r="132">
          <cell r="A132" t="str">
            <v>Books, printed matter</v>
          </cell>
          <cell r="B132" t="str">
            <v>서적, 인쇄물</v>
          </cell>
        </row>
        <row r="133">
          <cell r="A133" t="str">
            <v>Nursery stock, etc.</v>
          </cell>
          <cell r="B133" t="str">
            <v>유아용품 등</v>
          </cell>
        </row>
        <row r="134">
          <cell r="A134" t="str">
            <v>Cell phones and other household goods</v>
          </cell>
          <cell r="B134" t="str">
            <v>휴대폰 및 기타 가정용품</v>
          </cell>
        </row>
        <row r="135">
          <cell r="A135" t="str">
            <v>Glassware, chinaware</v>
          </cell>
          <cell r="B135" t="str">
            <v>유리제품, 도자기</v>
          </cell>
        </row>
        <row r="136">
          <cell r="A136" t="str">
            <v>Cookware, cutlery, tools</v>
          </cell>
          <cell r="B136" t="str">
            <v>조리기구, 식기류, 도구</v>
          </cell>
        </row>
        <row r="137">
          <cell r="A137" t="str">
            <v>Recorded media</v>
          </cell>
          <cell r="B137" t="str">
            <v>기록 매체</v>
          </cell>
        </row>
        <row r="138">
          <cell r="A138" t="str">
            <v>Televisions and video equipment</v>
          </cell>
          <cell r="B138" t="str">
            <v>텔레비전 및 영상 장비</v>
          </cell>
        </row>
        <row r="139">
          <cell r="A139" t="str">
            <v>Furniture, household goods, etc.</v>
          </cell>
          <cell r="B139" t="str">
            <v>가구, 가정용품 등</v>
          </cell>
        </row>
        <row r="140">
          <cell r="A140" t="str">
            <v>Stereo equipment, etc.</v>
          </cell>
          <cell r="B140" t="str">
            <v>스테레오 장비 등</v>
          </cell>
        </row>
        <row r="141">
          <cell r="A141" t="str">
            <v>Numismatic coins</v>
          </cell>
          <cell r="B141" t="str">
            <v>화폐 동전</v>
          </cell>
        </row>
        <row r="142">
          <cell r="A142" t="str">
            <v>Musical instruments</v>
          </cell>
          <cell r="B142" t="str">
            <v>악기</v>
          </cell>
        </row>
        <row r="143">
          <cell r="A143" t="str">
            <v>Textile apparel and household goods</v>
          </cell>
          <cell r="B143" t="str">
            <v>섬유 의류 및 가정용품</v>
          </cell>
        </row>
        <row r="144">
          <cell r="A144" t="str">
            <v>Toiletries and cosmetics</v>
          </cell>
          <cell r="B144" t="str">
            <v>세면용품 및 화장품</v>
          </cell>
        </row>
        <row r="145">
          <cell r="A145" t="str">
            <v>Jewelry</v>
          </cell>
          <cell r="B145" t="str">
            <v>귀금속</v>
          </cell>
        </row>
        <row r="146">
          <cell r="A146" t="str">
            <v>Gem diamonds</v>
          </cell>
          <cell r="B146" t="str">
            <v>보석 다이아</v>
          </cell>
        </row>
        <row r="147">
          <cell r="A147" t="str">
            <v>Other goods</v>
          </cell>
          <cell r="B147" t="str">
            <v>기타 상품</v>
          </cell>
        </row>
        <row r="148">
          <cell r="A148" t="str">
            <v>(1) Detailed data are presented on a Census basis. The information needed to convert to a BOP basis is not available.</v>
          </cell>
        </row>
        <row r="149">
          <cell r="A149" t="str">
            <v xml:space="preserve"> 세부수치는 전수조사 기준에 제시되어 있으며, 국제수지 기준으로 변환하는데 필요한 정보는 제공되지 아니합니다. </v>
          </cell>
        </row>
      </sheetData>
      <sheetData sheetId="8">
        <row r="11">
          <cell r="A11" t="str">
            <v>Total, Balance of Payments Basis</v>
          </cell>
          <cell r="B11" t="str">
            <v>전체, 국제수지 기준</v>
          </cell>
        </row>
        <row r="12">
          <cell r="A12" t="str">
            <v>Net Adjustments</v>
          </cell>
          <cell r="B12" t="str">
            <v>순조정</v>
          </cell>
        </row>
        <row r="13">
          <cell r="A13" t="str">
            <v>Total, Census Basis</v>
          </cell>
          <cell r="B13" t="str">
            <v>전체, 전수조사 기준</v>
          </cell>
        </row>
        <row r="14">
          <cell r="A14" t="str">
            <v>Foods, feeds, and beverages</v>
          </cell>
          <cell r="B14" t="str">
            <v>식료품, 사료 및 음료</v>
          </cell>
        </row>
        <row r="15">
          <cell r="A15" t="str">
            <v>Fruits, frozen juices</v>
          </cell>
          <cell r="B15" t="str">
            <v>과일, 냉동 주스</v>
          </cell>
        </row>
        <row r="16">
          <cell r="A16" t="str">
            <v>Vegetables</v>
          </cell>
          <cell r="B16" t="str">
            <v>채소</v>
          </cell>
        </row>
        <row r="17">
          <cell r="A17" t="str">
            <v>Meat products</v>
          </cell>
          <cell r="B17" t="str">
            <v>육류 제품</v>
          </cell>
        </row>
        <row r="18">
          <cell r="A18" t="str">
            <v>Cane and beet sugar</v>
          </cell>
          <cell r="B18" t="str">
            <v>사탕수수 및 사탕무 설탕</v>
          </cell>
        </row>
        <row r="19">
          <cell r="A19" t="str">
            <v>Feedstuff and foodgrains</v>
          </cell>
          <cell r="B19" t="str">
            <v>사료 및 식용곡물</v>
          </cell>
        </row>
        <row r="20">
          <cell r="A20" t="str">
            <v>Food oils, oilseeds</v>
          </cell>
          <cell r="B20" t="str">
            <v>식용유, 기름종자</v>
          </cell>
        </row>
        <row r="21">
          <cell r="A21" t="str">
            <v>Green coffee</v>
          </cell>
          <cell r="B21" t="str">
            <v>녹차</v>
          </cell>
        </row>
        <row r="22">
          <cell r="A22" t="str">
            <v>Nonagricultural foods, etc.</v>
          </cell>
          <cell r="B22" t="str">
            <v>비농업 식료품 등</v>
          </cell>
        </row>
        <row r="23">
          <cell r="A23" t="str">
            <v>Dairy products and eggs</v>
          </cell>
          <cell r="B23" t="str">
            <v>유제품 및 난류</v>
          </cell>
        </row>
        <row r="24">
          <cell r="A24" t="str">
            <v>Bakery products</v>
          </cell>
          <cell r="B24" t="str">
            <v>제빵 제품</v>
          </cell>
        </row>
        <row r="25">
          <cell r="A25" t="str">
            <v>Tea, spices, etc.</v>
          </cell>
          <cell r="B25" t="str">
            <v>차, 향신료 등</v>
          </cell>
        </row>
        <row r="26">
          <cell r="A26" t="str">
            <v>Alcoholic beverages, excluding wine</v>
          </cell>
          <cell r="B26" t="str">
            <v>주류; 와인 제외</v>
          </cell>
        </row>
        <row r="27">
          <cell r="A27" t="str">
            <v>Nuts</v>
          </cell>
          <cell r="B27" t="str">
            <v>견과류</v>
          </cell>
        </row>
        <row r="28">
          <cell r="A28" t="str">
            <v>Wine, beer, and related products</v>
          </cell>
          <cell r="B28" t="str">
            <v>와인, 맥주 및 관련 제품</v>
          </cell>
        </row>
        <row r="29">
          <cell r="A29" t="str">
            <v>Other foods</v>
          </cell>
          <cell r="B29" t="str">
            <v>기타 식료품</v>
          </cell>
        </row>
        <row r="30">
          <cell r="A30" t="str">
            <v>Fish and shellfish</v>
          </cell>
          <cell r="B30" t="str">
            <v>어패류</v>
          </cell>
        </row>
        <row r="31">
          <cell r="A31" t="str">
            <v>Cocoa beans</v>
          </cell>
          <cell r="B31" t="str">
            <v>코코아 콩</v>
          </cell>
        </row>
        <row r="32">
          <cell r="A32" t="str">
            <v>Industrial supplies and materials</v>
          </cell>
          <cell r="B32" t="str">
            <v>산업용품 및 자재</v>
          </cell>
        </row>
        <row r="33">
          <cell r="A33" t="str">
            <v>Nonmonetary gold</v>
          </cell>
          <cell r="B33" t="str">
            <v>비화폐성 금</v>
          </cell>
        </row>
        <row r="34">
          <cell r="A34" t="str">
            <v>Other precious metals</v>
          </cell>
          <cell r="B34" t="str">
            <v>기타 귀금속</v>
          </cell>
        </row>
        <row r="35">
          <cell r="A35" t="str">
            <v>Copper</v>
          </cell>
          <cell r="B35" t="str">
            <v>구리</v>
          </cell>
        </row>
        <row r="36">
          <cell r="A36" t="str">
            <v>Organic chemicals</v>
          </cell>
          <cell r="B36" t="str">
            <v>유기 화학물질</v>
          </cell>
        </row>
        <row r="37">
          <cell r="A37" t="str">
            <v>Fuel oil</v>
          </cell>
          <cell r="B37" t="str">
            <v>연료유</v>
          </cell>
        </row>
        <row r="38">
          <cell r="A38" t="str">
            <v>Industrial supplies, other</v>
          </cell>
          <cell r="B38" t="str">
            <v>산업용품, 기타</v>
          </cell>
        </row>
        <row r="39">
          <cell r="A39" t="str">
            <v>Fertilizers, pesticides, and insecticides</v>
          </cell>
          <cell r="B39" t="str">
            <v>비료, 살충제</v>
          </cell>
        </row>
        <row r="40">
          <cell r="A40" t="str">
            <v>Finished metal shapes</v>
          </cell>
          <cell r="B40" t="str">
            <v>완제품 금속 형재</v>
          </cell>
        </row>
        <row r="41">
          <cell r="A41" t="str">
            <v>Crude oil</v>
          </cell>
          <cell r="B41" t="str">
            <v>원유</v>
          </cell>
        </row>
        <row r="42">
          <cell r="A42" t="str">
            <v>Tobacco, waxes, etc.</v>
          </cell>
          <cell r="B42" t="str">
            <v>담배, 왁스 등</v>
          </cell>
        </row>
        <row r="43">
          <cell r="A43" t="str">
            <v>Inorganic chemicals</v>
          </cell>
          <cell r="B43" t="str">
            <v>무기 화학물질</v>
          </cell>
        </row>
        <row r="44">
          <cell r="A44" t="str">
            <v>Iron and steel, advanced</v>
          </cell>
          <cell r="B44" t="str">
            <v>강철, 고급</v>
          </cell>
        </row>
        <row r="45">
          <cell r="A45" t="str">
            <v>Iron and steel mill products</v>
          </cell>
          <cell r="B45" t="str">
            <v>철강 제품</v>
          </cell>
        </row>
        <row r="46">
          <cell r="A46" t="str">
            <v>Lumber</v>
          </cell>
          <cell r="B46" t="str">
            <v>목재</v>
          </cell>
        </row>
        <row r="47">
          <cell r="A47" t="str">
            <v>Shingles, wallboard</v>
          </cell>
          <cell r="B47" t="str">
            <v>지붕널, 벽판</v>
          </cell>
        </row>
        <row r="48">
          <cell r="A48" t="str">
            <v>Steelmaking materials</v>
          </cell>
          <cell r="B48" t="str">
            <v>제강 자재</v>
          </cell>
        </row>
        <row r="49">
          <cell r="A49" t="str">
            <v>Electric energy</v>
          </cell>
          <cell r="B49" t="str">
            <v>전력</v>
          </cell>
        </row>
        <row r="50">
          <cell r="A50" t="str">
            <v>Pulpwood and woodpulp</v>
          </cell>
          <cell r="B50" t="str">
            <v>목재펄프</v>
          </cell>
        </row>
        <row r="51">
          <cell r="A51" t="str">
            <v>Nontextile floor tiles</v>
          </cell>
          <cell r="B51" t="str">
            <v>비섬유 바다 타일</v>
          </cell>
        </row>
        <row r="52">
          <cell r="A52" t="str">
            <v>Stone, sand, cement, etc.</v>
          </cell>
          <cell r="B52" t="str">
            <v>석재, 모래, 시멘트 등</v>
          </cell>
        </row>
        <row r="53">
          <cell r="A53" t="str">
            <v>Natural rubber</v>
          </cell>
          <cell r="B53" t="str">
            <v>천연 고무</v>
          </cell>
        </row>
        <row r="54">
          <cell r="A54" t="str">
            <v>Finished textile supplies</v>
          </cell>
          <cell r="B54" t="str">
            <v>완제품 섬유용품</v>
          </cell>
        </row>
        <row r="55">
          <cell r="A55" t="str">
            <v>Synthetic cloth</v>
          </cell>
          <cell r="B55" t="str">
            <v>합성 섬유</v>
          </cell>
        </row>
        <row r="56">
          <cell r="A56" t="str">
            <v>Plywood and veneers</v>
          </cell>
          <cell r="B56" t="str">
            <v>합판 및 베니어</v>
          </cell>
        </row>
        <row r="57">
          <cell r="A57" t="str">
            <v>Nickel</v>
          </cell>
          <cell r="B57" t="str">
            <v>니켈</v>
          </cell>
        </row>
        <row r="58">
          <cell r="A58" t="str">
            <v>Glass-plate, sheet, etc.</v>
          </cell>
          <cell r="B58" t="str">
            <v>유리판, 시트 등</v>
          </cell>
        </row>
        <row r="59">
          <cell r="A59" t="str">
            <v>Farming materials, livestock</v>
          </cell>
          <cell r="B59" t="str">
            <v>농자재, 축산용</v>
          </cell>
        </row>
        <row r="60">
          <cell r="A60" t="str">
            <v>Coal and related fuels</v>
          </cell>
          <cell r="B60" t="str">
            <v>석탄 및 관련 연료</v>
          </cell>
        </row>
        <row r="61">
          <cell r="A61" t="str">
            <v>Materials, excluding chemicals</v>
          </cell>
          <cell r="B61" t="str">
            <v>자재; 화학물질 제외</v>
          </cell>
        </row>
        <row r="62">
          <cell r="A62" t="str">
            <v>Sulfur, nonmetallic minerals</v>
          </cell>
          <cell r="B62" t="str">
            <v>황, 비금속 광물</v>
          </cell>
        </row>
        <row r="63">
          <cell r="A63" t="str">
            <v>Iron and steel products, n.e.c.</v>
          </cell>
          <cell r="B63" t="str">
            <v>달리 분류되지 않은 강철제품</v>
          </cell>
        </row>
        <row r="64">
          <cell r="A64" t="str">
            <v>Cotton cloth, fabrics</v>
          </cell>
          <cell r="B64" t="str">
            <v>면직물</v>
          </cell>
        </row>
        <row r="65">
          <cell r="A65" t="str">
            <v>Hair, waste materials</v>
          </cell>
          <cell r="B65" t="str">
            <v>모발, 폐기물</v>
          </cell>
        </row>
        <row r="66">
          <cell r="A66" t="str">
            <v>Leather and furs</v>
          </cell>
          <cell r="B66" t="str">
            <v>가죽 및 모피</v>
          </cell>
        </row>
        <row r="67">
          <cell r="A67" t="str">
            <v>Blank tapes, audio &amp; visual</v>
          </cell>
          <cell r="B67" t="str">
            <v>빈 테이프, 시청각용</v>
          </cell>
        </row>
        <row r="68">
          <cell r="A68" t="str">
            <v>Tin</v>
          </cell>
          <cell r="B68" t="str">
            <v>주석</v>
          </cell>
        </row>
        <row r="69">
          <cell r="A69" t="str">
            <v>Wool, silk, etc.</v>
          </cell>
          <cell r="B69" t="str">
            <v>양모, 실크 등</v>
          </cell>
        </row>
        <row r="70">
          <cell r="A70" t="str">
            <v>Plastic materials</v>
          </cell>
          <cell r="B70" t="str">
            <v>플라스틱 자재</v>
          </cell>
        </row>
        <row r="71">
          <cell r="A71" t="str">
            <v>Hides and skins</v>
          </cell>
          <cell r="B71" t="str">
            <v>가죽</v>
          </cell>
        </row>
        <row r="72">
          <cell r="A72" t="str">
            <v>Cotton, natural fibers</v>
          </cell>
          <cell r="B72" t="str">
            <v>면, 천연 섬유</v>
          </cell>
        </row>
        <row r="73">
          <cell r="A73" t="str">
            <v>Newsprint</v>
          </cell>
          <cell r="B73" t="str">
            <v>신문 용지</v>
          </cell>
        </row>
        <row r="74">
          <cell r="A74" t="str">
            <v>Synthetic rubber--primary</v>
          </cell>
          <cell r="B74" t="str">
            <v>1차 합성고무</v>
          </cell>
        </row>
        <row r="75">
          <cell r="A75" t="str">
            <v>Liquefied petroleum gases</v>
          </cell>
          <cell r="B75" t="str">
            <v>액화석유가스</v>
          </cell>
        </row>
        <row r="76">
          <cell r="A76" t="str">
            <v>Zinc</v>
          </cell>
          <cell r="B76" t="str">
            <v>아연</v>
          </cell>
        </row>
        <row r="77">
          <cell r="A77" t="str">
            <v>Paper and paper products</v>
          </cell>
          <cell r="B77" t="str">
            <v>종이 및 종이제품</v>
          </cell>
        </row>
        <row r="78">
          <cell r="A78" t="str">
            <v>Other nonferrous metals</v>
          </cell>
          <cell r="B78" t="str">
            <v>기타 비철금속</v>
          </cell>
        </row>
        <row r="79">
          <cell r="A79" t="str">
            <v>Other chemicals</v>
          </cell>
          <cell r="B79" t="str">
            <v>기타 화학물질</v>
          </cell>
        </row>
        <row r="80">
          <cell r="A80" t="str">
            <v>Natural gas</v>
          </cell>
          <cell r="B80" t="str">
            <v>천연가스</v>
          </cell>
        </row>
        <row r="81">
          <cell r="A81" t="str">
            <v>Bauxite and aluminum</v>
          </cell>
          <cell r="B81" t="str">
            <v>보크사이트 및 알루미늄</v>
          </cell>
        </row>
        <row r="82">
          <cell r="A82" t="str">
            <v>Nuclear fuel materials</v>
          </cell>
          <cell r="B82" t="str">
            <v>핵연료 자재</v>
          </cell>
        </row>
        <row r="83">
          <cell r="A83" t="str">
            <v>Other petroleum products</v>
          </cell>
          <cell r="B83" t="str">
            <v>기타 석유 제품</v>
          </cell>
        </row>
        <row r="84">
          <cell r="A84" t="str">
            <v>Capital goods, except automotive</v>
          </cell>
          <cell r="B84" t="str">
            <v>자본재; 자동차 제외</v>
          </cell>
        </row>
        <row r="85">
          <cell r="A85" t="str">
            <v>Computers</v>
          </cell>
          <cell r="B85" t="str">
            <v>컴퓨터</v>
          </cell>
        </row>
        <row r="86">
          <cell r="A86" t="str">
            <v>Telecommunications equipment</v>
          </cell>
          <cell r="B86" t="str">
            <v>통신 장비</v>
          </cell>
        </row>
        <row r="87">
          <cell r="A87" t="str">
            <v>Other industrial machinery</v>
          </cell>
          <cell r="B87" t="str">
            <v>기타 산업용 기계</v>
          </cell>
        </row>
        <row r="88">
          <cell r="A88" t="str">
            <v>Materials handling equipment</v>
          </cell>
          <cell r="B88" t="str">
            <v>자재 운반 장비</v>
          </cell>
        </row>
        <row r="89">
          <cell r="A89" t="str">
            <v>Generators, accessories</v>
          </cell>
          <cell r="B89" t="str">
            <v>발전기 및 부속품</v>
          </cell>
        </row>
        <row r="90">
          <cell r="A90" t="str">
            <v>Civilian aircraft parts</v>
          </cell>
          <cell r="B90" t="str">
            <v>민간 항공기 부품</v>
          </cell>
        </row>
        <row r="91">
          <cell r="A91" t="str">
            <v>Civilian aircraft engines</v>
          </cell>
          <cell r="B91" t="str">
            <v>민간 항공기 엔진</v>
          </cell>
        </row>
        <row r="92">
          <cell r="A92" t="str">
            <v>Photo, service industry machinery</v>
          </cell>
          <cell r="B92" t="str">
            <v>사진, 서비스 산업 기계</v>
          </cell>
        </row>
        <row r="93">
          <cell r="A93" t="str">
            <v>Excavating machinery</v>
          </cell>
          <cell r="B93" t="str">
            <v>굴삭기</v>
          </cell>
        </row>
        <row r="94">
          <cell r="A94" t="str">
            <v>Medical equipment</v>
          </cell>
          <cell r="B94" t="str">
            <v>의료 장비</v>
          </cell>
        </row>
        <row r="95">
          <cell r="A95" t="str">
            <v>Industrial engines</v>
          </cell>
          <cell r="B95" t="str">
            <v>산업용 엔진</v>
          </cell>
        </row>
        <row r="96">
          <cell r="A96" t="str">
            <v>Measuring, testing, control instruments</v>
          </cell>
          <cell r="B96" t="str">
            <v>측정, 시험, 제어 장비</v>
          </cell>
        </row>
        <row r="97">
          <cell r="A97" t="str">
            <v>Computer accessories</v>
          </cell>
          <cell r="B97" t="str">
            <v>컴퓨터 부속품</v>
          </cell>
        </row>
        <row r="98">
          <cell r="A98" t="str">
            <v>Wood, glass, plastic</v>
          </cell>
          <cell r="B98" t="str">
            <v>목재, 유리, 플라스틱</v>
          </cell>
        </row>
        <row r="99">
          <cell r="A99" t="str">
            <v>Food, tobacco machinery</v>
          </cell>
          <cell r="B99" t="str">
            <v>식료품, 담배 기계</v>
          </cell>
        </row>
        <row r="100">
          <cell r="A100" t="str">
            <v>Laboratory testing instruments</v>
          </cell>
          <cell r="B100" t="str">
            <v>실험실 시험 장비</v>
          </cell>
        </row>
        <row r="101">
          <cell r="A101" t="str">
            <v>Pulp and paper machinery</v>
          </cell>
          <cell r="B101" t="str">
            <v>펄프 및 종이 기계</v>
          </cell>
        </row>
        <row r="102">
          <cell r="A102" t="str">
            <v>Electric apparatus</v>
          </cell>
          <cell r="B102" t="str">
            <v>전기 기기</v>
          </cell>
        </row>
        <row r="103">
          <cell r="A103" t="str">
            <v>Drilling &amp; oilfield equipment</v>
          </cell>
          <cell r="B103" t="str">
            <v>시추 및 유전 장비</v>
          </cell>
        </row>
        <row r="104">
          <cell r="A104" t="str">
            <v>Specialized mining</v>
          </cell>
          <cell r="B104" t="str">
            <v>특수 광업</v>
          </cell>
        </row>
        <row r="105">
          <cell r="A105" t="str">
            <v>Metalworking machine tools</v>
          </cell>
          <cell r="B105" t="str">
            <v>금속가공 공작 기계</v>
          </cell>
        </row>
        <row r="106">
          <cell r="A106" t="str">
            <v>Railway transportation equipment</v>
          </cell>
          <cell r="B106" t="str">
            <v>철도 운송 장비</v>
          </cell>
        </row>
        <row r="107">
          <cell r="A107" t="str">
            <v>Nonfarm tractors and parts</v>
          </cell>
          <cell r="B107" t="str">
            <v>비농업용 트랙터 및 부품</v>
          </cell>
        </row>
        <row r="108">
          <cell r="A108" t="str">
            <v>Agricultural machinery, equipment</v>
          </cell>
          <cell r="B108" t="str">
            <v>농업용 기계 및 장비</v>
          </cell>
        </row>
        <row r="109">
          <cell r="A109" t="str">
            <v>Marine engines, parts</v>
          </cell>
          <cell r="B109" t="str">
            <v>선박 엔진 및 부품</v>
          </cell>
        </row>
        <row r="110">
          <cell r="A110" t="str">
            <v>Spacecraft, excluding military</v>
          </cell>
          <cell r="B110" t="str">
            <v>우주선; 군용 제외</v>
          </cell>
        </row>
        <row r="111">
          <cell r="A111" t="str">
            <v>Vessels, except scrap</v>
          </cell>
          <cell r="B111" t="str">
            <v>선박, 고철 제외</v>
          </cell>
        </row>
        <row r="112">
          <cell r="A112" t="str">
            <v>Commercial vessels, other</v>
          </cell>
          <cell r="B112" t="str">
            <v>상선, 기타</v>
          </cell>
        </row>
        <row r="113">
          <cell r="A113" t="str">
            <v>Textile, sewing machines</v>
          </cell>
          <cell r="B113" t="str">
            <v>섬유, 재봉틀</v>
          </cell>
        </row>
        <row r="114">
          <cell r="A114" t="str">
            <v>Business machines and equipment</v>
          </cell>
          <cell r="B114" t="str">
            <v>사무용 기계 및 장비</v>
          </cell>
        </row>
        <row r="115">
          <cell r="A115" t="str">
            <v>Civilian aircraft</v>
          </cell>
          <cell r="B115" t="str">
            <v>민간 항공기</v>
          </cell>
        </row>
        <row r="116">
          <cell r="A116" t="str">
            <v>Semiconductors</v>
          </cell>
          <cell r="B116" t="str">
            <v>반도체</v>
          </cell>
        </row>
        <row r="117">
          <cell r="A117" t="str">
            <v>Automotive vehicles, parts, and engines</v>
          </cell>
          <cell r="B117" t="str">
            <v>자동차, 부품 및 엔진</v>
          </cell>
        </row>
        <row r="118">
          <cell r="A118" t="str">
            <v>Trucks, buses, and special purpose vehicles</v>
          </cell>
          <cell r="B118" t="str">
            <v>트럭, 버스 및 특장차</v>
          </cell>
        </row>
        <row r="119">
          <cell r="A119" t="str">
            <v>Passenger cars</v>
          </cell>
          <cell r="B119" t="str">
            <v>승용차</v>
          </cell>
        </row>
        <row r="120">
          <cell r="A120" t="str">
            <v>Bodies and chassis for trucks and buses</v>
          </cell>
          <cell r="B120" t="str">
            <v>트럭·버스 차체 및 샤시</v>
          </cell>
        </row>
        <row r="121">
          <cell r="A121" t="str">
            <v>Bodies and chassis for passenger cars</v>
          </cell>
          <cell r="B121" t="str">
            <v>승용차 차체 및 샤시</v>
          </cell>
        </row>
        <row r="122">
          <cell r="A122" t="str">
            <v>Engines and engine parts</v>
          </cell>
          <cell r="B122" t="str">
            <v>엔진 및 엔진 부품</v>
          </cell>
        </row>
        <row r="123">
          <cell r="A123" t="str">
            <v>Automotive tires and tubes</v>
          </cell>
          <cell r="B123" t="str">
            <v>자동차 타이어 및 튜브</v>
          </cell>
        </row>
        <row r="124">
          <cell r="A124" t="str">
            <v>Other automotive parts and accessories</v>
          </cell>
          <cell r="B124" t="str">
            <v>기타 자동차 부품 및 부속품</v>
          </cell>
        </row>
        <row r="125">
          <cell r="A125" t="str">
            <v>Consumer goods</v>
          </cell>
          <cell r="B125" t="str">
            <v>소비재</v>
          </cell>
        </row>
        <row r="126">
          <cell r="A126" t="str">
            <v>Jewelry</v>
          </cell>
          <cell r="B126" t="str">
            <v>귀금속</v>
          </cell>
        </row>
        <row r="127">
          <cell r="A127" t="str">
            <v>Toys, games, and sporting goods</v>
          </cell>
          <cell r="B127" t="str">
            <v>장난감, 게임 및 스포츠 용품</v>
          </cell>
        </row>
        <row r="128">
          <cell r="A128" t="str">
            <v>Household appliances</v>
          </cell>
          <cell r="B128" t="str">
            <v>가전제품</v>
          </cell>
        </row>
        <row r="129">
          <cell r="A129" t="str">
            <v>Furniture, household goods, etc.</v>
          </cell>
          <cell r="B129" t="str">
            <v>가구, 가정용품 등</v>
          </cell>
        </row>
        <row r="130">
          <cell r="A130" t="str">
            <v>Televisions and video equipment</v>
          </cell>
          <cell r="B130" t="str">
            <v>텔레비전 및 영상 장비</v>
          </cell>
        </row>
        <row r="131">
          <cell r="A131" t="str">
            <v>Gem diamonds</v>
          </cell>
          <cell r="B131" t="str">
            <v>보석 다이아</v>
          </cell>
        </row>
        <row r="132">
          <cell r="A132" t="str">
            <v>Cookware, cutlery, tools</v>
          </cell>
          <cell r="B132" t="str">
            <v>조리기구, 식기류, 도구</v>
          </cell>
        </row>
        <row r="133">
          <cell r="A133" t="str">
            <v>Other consumer nondurables</v>
          </cell>
          <cell r="B133" t="str">
            <v>기타 소비 비내구재</v>
          </cell>
        </row>
        <row r="134">
          <cell r="A134" t="str">
            <v>Toiletries and cosmetics</v>
          </cell>
          <cell r="B134" t="str">
            <v>세면용품 및 화장품</v>
          </cell>
        </row>
        <row r="135">
          <cell r="A135" t="str">
            <v>Nontextile apparel and household goods</v>
          </cell>
          <cell r="B135" t="str">
            <v>비섬유 의류 및 가정용품</v>
          </cell>
        </row>
        <row r="136">
          <cell r="A136" t="str">
            <v>Other textile apparel and household goods</v>
          </cell>
          <cell r="B136" t="str">
            <v>기타 섬유 의류 및 가정용품</v>
          </cell>
        </row>
        <row r="137">
          <cell r="A137" t="str">
            <v>Stereo equipment, etc</v>
          </cell>
          <cell r="B137" t="str">
            <v>달리 분류되지 않은 스테레오 장비</v>
          </cell>
        </row>
        <row r="138">
          <cell r="A138" t="str">
            <v>Books, printed matter</v>
          </cell>
          <cell r="B138" t="str">
            <v>서적, 인쇄물</v>
          </cell>
        </row>
        <row r="139">
          <cell r="A139" t="str">
            <v>Gem stones, other</v>
          </cell>
          <cell r="B139" t="str">
            <v>보석, 기타</v>
          </cell>
        </row>
        <row r="140">
          <cell r="A140" t="str">
            <v>Photo equipment</v>
          </cell>
          <cell r="B140" t="str">
            <v>사진용 장비</v>
          </cell>
        </row>
        <row r="141">
          <cell r="A141" t="str">
            <v>Pleasure boats and motors</v>
          </cell>
          <cell r="B141" t="str">
            <v>유람선 및 차량</v>
          </cell>
        </row>
        <row r="142">
          <cell r="A142" t="str">
            <v>Musical instruments</v>
          </cell>
          <cell r="B142" t="str">
            <v>악기</v>
          </cell>
        </row>
        <row r="143">
          <cell r="A143" t="str">
            <v>Artwork and other collectibles</v>
          </cell>
          <cell r="B143" t="str">
            <v>예술품 및 기타 수집품</v>
          </cell>
        </row>
        <row r="144">
          <cell r="A144" t="str">
            <v>Glassware, chinaware</v>
          </cell>
          <cell r="B144" t="str">
            <v>유리제품, 도자기</v>
          </cell>
        </row>
        <row r="145">
          <cell r="A145" t="str">
            <v>Motorcycles and parts</v>
          </cell>
          <cell r="B145" t="str">
            <v>오토바이 및 부품</v>
          </cell>
        </row>
        <row r="146">
          <cell r="A146" t="str">
            <v>Rugs</v>
          </cell>
          <cell r="B146" t="str">
            <v>러그</v>
          </cell>
        </row>
        <row r="147">
          <cell r="A147" t="str">
            <v>Recorded media</v>
          </cell>
          <cell r="B147" t="str">
            <v>기록 매체</v>
          </cell>
        </row>
        <row r="148">
          <cell r="A148" t="str">
            <v>Wool apparel and household goods</v>
          </cell>
          <cell r="B148" t="str">
            <v>모직 의류 및 가정용품</v>
          </cell>
        </row>
        <row r="149">
          <cell r="A149" t="str">
            <v>Nursery stock, etc.</v>
          </cell>
          <cell r="B149" t="str">
            <v>유아용품 등</v>
          </cell>
        </row>
        <row r="150">
          <cell r="A150" t="str">
            <v>Numismatic coins</v>
          </cell>
          <cell r="B150" t="str">
            <v>화폐 동전</v>
          </cell>
        </row>
        <row r="151">
          <cell r="A151" t="str">
            <v>Camping apparel and gear</v>
          </cell>
          <cell r="B151" t="str">
            <v>캠핑용 의류 및 장비</v>
          </cell>
        </row>
        <row r="152">
          <cell r="A152" t="str">
            <v>Footwear</v>
          </cell>
          <cell r="B152" t="str">
            <v>신발</v>
          </cell>
        </row>
        <row r="153">
          <cell r="A153" t="str">
            <v>Cotton apparel and household goods</v>
          </cell>
          <cell r="B153" t="str">
            <v>면 의류 및 가정용품</v>
          </cell>
        </row>
        <row r="154">
          <cell r="A154" t="str">
            <v>Cell phones and other household goods</v>
          </cell>
          <cell r="B154" t="str">
            <v>휴대폰 및 기타 가정용품</v>
          </cell>
        </row>
        <row r="155">
          <cell r="A155" t="str">
            <v>Pharmaceutical preparations</v>
          </cell>
          <cell r="B155" t="str">
            <v>의약품</v>
          </cell>
        </row>
        <row r="156">
          <cell r="A156" t="str">
            <v>Other goods</v>
          </cell>
          <cell r="B156" t="str">
            <v>기타 상품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ustomProperty" Target="../customProperty4.bin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bea.gov/newsreleases/international/trade/tradnewsrelease.htm.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5.bin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6.bin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7.bin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8.bin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9.bin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0.bin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1.bin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3.bin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6.bin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8.bin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9.bin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0.bin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1.bin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2.bin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3.bin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4.bin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5.bin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6.bin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7.bin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8.bin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9.bin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0.bin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1.bin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2.bin"/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CCA415-6D5A-4FBA-AE20-79898EF53C3D}">
  <dimension ref="A1:J79"/>
  <sheetViews>
    <sheetView showGridLines="0" tabSelected="1" zoomScaleNormal="100" workbookViewId="0">
      <selection activeCell="A84" sqref="A84"/>
    </sheetView>
  </sheetViews>
  <sheetFormatPr defaultColWidth="8.88671875" defaultRowHeight="15"/>
  <cols>
    <col min="1" max="1" width="11.109375" style="164" customWidth="1"/>
    <col min="2" max="2" width="69.33203125" style="164" customWidth="1"/>
    <col min="3" max="3" width="51.77734375" style="770" customWidth="1"/>
    <col min="4" max="16384" width="8.88671875" style="164"/>
  </cols>
  <sheetData>
    <row r="1" spans="1:10" ht="20.25">
      <c r="A1" s="854" t="s">
        <v>0</v>
      </c>
      <c r="B1" s="854"/>
      <c r="C1" s="854"/>
      <c r="D1" s="766"/>
      <c r="E1" s="766"/>
      <c r="F1" s="766"/>
      <c r="G1" s="766"/>
      <c r="H1" s="766"/>
      <c r="I1" s="766"/>
      <c r="J1" s="756"/>
    </row>
    <row r="2" spans="1:10" ht="15.75">
      <c r="A2" s="855" t="s">
        <v>1</v>
      </c>
      <c r="B2" s="855"/>
      <c r="C2" s="855"/>
      <c r="D2" s="767"/>
      <c r="E2" s="767"/>
      <c r="F2" s="767"/>
      <c r="G2" s="767"/>
      <c r="H2" s="767"/>
      <c r="I2" s="767"/>
      <c r="J2" s="757"/>
    </row>
    <row r="3" spans="1:10" ht="18">
      <c r="A3" s="857" t="s">
        <v>1053</v>
      </c>
      <c r="B3" s="857"/>
      <c r="C3" s="857"/>
      <c r="D3" s="767"/>
      <c r="E3" s="767"/>
      <c r="F3" s="767"/>
      <c r="G3" s="767"/>
      <c r="H3" s="767"/>
      <c r="I3" s="767"/>
      <c r="J3" s="757"/>
    </row>
    <row r="5" spans="1:10" ht="15.75">
      <c r="A5" s="856" t="s">
        <v>2</v>
      </c>
      <c r="B5" s="856"/>
      <c r="C5" s="856"/>
      <c r="D5" s="768"/>
      <c r="E5" s="768"/>
      <c r="F5" s="768"/>
      <c r="G5" s="768"/>
      <c r="H5" s="768"/>
      <c r="I5" s="768"/>
    </row>
    <row r="6" spans="1:10">
      <c r="A6" s="209"/>
      <c r="B6" s="209"/>
      <c r="C6" s="769"/>
      <c r="D6" s="209"/>
      <c r="E6" s="209"/>
      <c r="F6" s="209"/>
      <c r="G6" s="209"/>
      <c r="H6" s="209"/>
    </row>
    <row r="7" spans="1:10" s="662" customFormat="1" ht="15.75" customHeight="1">
      <c r="A7" s="771" t="s">
        <v>3</v>
      </c>
      <c r="B7" s="772"/>
      <c r="C7" s="773" t="s">
        <v>1039</v>
      </c>
      <c r="D7" s="772"/>
      <c r="E7" s="772"/>
      <c r="F7" s="772"/>
      <c r="G7" s="772"/>
      <c r="H7" s="772"/>
    </row>
    <row r="8" spans="1:10" s="662" customFormat="1" ht="15.75" customHeight="1">
      <c r="A8" s="772"/>
      <c r="B8" s="772"/>
      <c r="C8" s="773"/>
      <c r="D8" s="772"/>
      <c r="E8" s="772"/>
      <c r="F8" s="772"/>
      <c r="G8" s="772"/>
      <c r="H8" s="772"/>
    </row>
    <row r="9" spans="1:10" s="662" customFormat="1" ht="15.75" customHeight="1">
      <c r="A9" s="774" t="s">
        <v>4</v>
      </c>
      <c r="B9" s="775" t="s">
        <v>0</v>
      </c>
      <c r="C9" s="773" t="str">
        <f>VLOOKUP(B9,'[1]Table of Contents'!$B$9:$D$78,2,)</f>
        <v xml:space="preserve"> 상품 및 서비스 국제무역</v>
      </c>
      <c r="D9" s="772"/>
      <c r="E9" s="772"/>
      <c r="F9" s="772"/>
      <c r="G9" s="772"/>
      <c r="H9" s="772"/>
    </row>
    <row r="10" spans="1:10" s="662" customFormat="1" ht="15.75" customHeight="1">
      <c r="A10" s="772"/>
      <c r="B10" s="775"/>
      <c r="C10" s="773"/>
      <c r="D10" s="772"/>
      <c r="E10" s="772"/>
      <c r="F10" s="772"/>
      <c r="G10" s="772"/>
      <c r="H10" s="772"/>
    </row>
    <row r="11" spans="1:10" s="662" customFormat="1" ht="15.75" customHeight="1">
      <c r="A11" s="774" t="s">
        <v>5</v>
      </c>
      <c r="B11" s="776" t="s">
        <v>6</v>
      </c>
      <c r="C11" s="773" t="str">
        <f>VLOOKUP(B11,'[1]Table of Contents'!$B$9:$D$78,2,)</f>
        <v xml:space="preserve"> 상품 및 서비스 국제무역, 3개월 이동평균</v>
      </c>
      <c r="D11" s="772"/>
      <c r="E11" s="772"/>
      <c r="F11" s="772"/>
      <c r="G11" s="772"/>
      <c r="H11" s="772"/>
    </row>
    <row r="12" spans="1:10" s="662" customFormat="1" ht="15.75" customHeight="1">
      <c r="A12" s="772"/>
      <c r="B12" s="776" t="s">
        <v>7</v>
      </c>
      <c r="C12" s="773"/>
      <c r="D12" s="772"/>
      <c r="E12" s="772"/>
      <c r="F12" s="772"/>
      <c r="G12" s="772"/>
      <c r="H12" s="772"/>
    </row>
    <row r="13" spans="1:10" s="662" customFormat="1" ht="15.75" customHeight="1">
      <c r="A13" s="774" t="s">
        <v>8</v>
      </c>
      <c r="B13" s="775" t="s">
        <v>9</v>
      </c>
      <c r="C13" s="773" t="str">
        <f>VLOOKUP(B13,'[1]Table of Contents'!$B$9:$D$78,2,)</f>
        <v xml:space="preserve"> 주요 분류별 서비스 수출</v>
      </c>
      <c r="D13" s="772"/>
      <c r="E13" s="772"/>
      <c r="F13" s="772"/>
      <c r="G13" s="772"/>
      <c r="H13" s="772"/>
    </row>
    <row r="14" spans="1:10" s="662" customFormat="1" ht="15.75" customHeight="1">
      <c r="A14" s="772"/>
      <c r="B14" s="775"/>
      <c r="C14" s="773"/>
      <c r="D14" s="772"/>
      <c r="E14" s="772"/>
      <c r="F14" s="772"/>
      <c r="G14" s="772"/>
      <c r="H14" s="772"/>
    </row>
    <row r="15" spans="1:10" s="662" customFormat="1" ht="15.75" customHeight="1">
      <c r="A15" s="774" t="s">
        <v>10</v>
      </c>
      <c r="B15" s="775" t="s">
        <v>11</v>
      </c>
      <c r="C15" s="773" t="str">
        <f>VLOOKUP(B15,'[1]Table of Contents'!$B$9:$D$78,2,)</f>
        <v xml:space="preserve"> 주요 분류별 서비스 수입</v>
      </c>
      <c r="D15" s="772"/>
      <c r="E15" s="772"/>
      <c r="F15" s="772"/>
      <c r="G15" s="772"/>
      <c r="H15" s="772"/>
    </row>
    <row r="16" spans="1:10" s="662" customFormat="1" ht="15.75" customHeight="1">
      <c r="A16" s="772"/>
      <c r="B16" s="775"/>
      <c r="C16" s="773"/>
      <c r="D16" s="772"/>
      <c r="E16" s="772"/>
      <c r="F16" s="772"/>
      <c r="G16" s="772"/>
      <c r="H16" s="772"/>
    </row>
    <row r="17" spans="1:8" s="662" customFormat="1" ht="15.75" customHeight="1">
      <c r="A17" s="774" t="s">
        <v>12</v>
      </c>
      <c r="B17" s="775" t="s">
        <v>13</v>
      </c>
      <c r="C17" s="773" t="str">
        <f>VLOOKUP(B17,'[1]Table of Contents'!$B$9:$D$78,2,)</f>
        <v xml:space="preserve"> 상품 무역</v>
      </c>
      <c r="D17" s="772"/>
      <c r="E17" s="772"/>
      <c r="F17" s="772"/>
      <c r="G17" s="772"/>
      <c r="H17" s="772"/>
    </row>
    <row r="18" spans="1:8" s="662" customFormat="1" ht="15.75" customHeight="1">
      <c r="A18" s="772"/>
      <c r="B18" s="775"/>
      <c r="C18" s="773"/>
      <c r="D18" s="772"/>
      <c r="E18" s="772"/>
      <c r="F18" s="772"/>
      <c r="G18" s="772"/>
      <c r="H18" s="772"/>
    </row>
    <row r="19" spans="1:8" s="662" customFormat="1" ht="15.75" customHeight="1">
      <c r="A19" s="774" t="s">
        <v>14</v>
      </c>
      <c r="B19" s="775" t="s">
        <v>15</v>
      </c>
      <c r="C19" s="773" t="str">
        <f>VLOOKUP(B19,'[1]Table of Contents'!$B$9:$D$78,2,)</f>
        <v xml:space="preserve"> 주된 최종용도별 상품 무역</v>
      </c>
      <c r="D19" s="772"/>
      <c r="E19" s="772"/>
      <c r="F19" s="772"/>
      <c r="G19" s="772"/>
      <c r="H19" s="772"/>
    </row>
    <row r="20" spans="1:8" s="662" customFormat="1" ht="15.75" customHeight="1">
      <c r="A20" s="772"/>
      <c r="B20" s="775"/>
      <c r="C20" s="773"/>
      <c r="D20" s="772"/>
      <c r="E20" s="772"/>
      <c r="F20" s="772"/>
      <c r="G20" s="772"/>
      <c r="H20" s="772"/>
    </row>
    <row r="21" spans="1:8" s="662" customFormat="1" ht="15.75" customHeight="1">
      <c r="A21" s="774" t="s">
        <v>16</v>
      </c>
      <c r="B21" s="775" t="s">
        <v>17</v>
      </c>
      <c r="C21" s="773" t="s">
        <v>1040</v>
      </c>
      <c r="D21" s="772"/>
      <c r="E21" s="772"/>
      <c r="F21" s="772"/>
      <c r="G21" s="772"/>
      <c r="H21" s="772"/>
    </row>
    <row r="22" spans="1:8" s="662" customFormat="1" ht="15.75" customHeight="1">
      <c r="A22" s="772"/>
      <c r="B22" s="775"/>
      <c r="C22" s="773"/>
      <c r="D22" s="772"/>
      <c r="E22" s="772"/>
      <c r="F22" s="772"/>
      <c r="G22" s="772"/>
      <c r="H22" s="772"/>
    </row>
    <row r="23" spans="1:8" s="662" customFormat="1" ht="15.75" customHeight="1">
      <c r="A23" s="774" t="s">
        <v>18</v>
      </c>
      <c r="B23" s="775" t="s">
        <v>19</v>
      </c>
      <c r="C23" s="773" t="str">
        <f>VLOOKUP(B23,'[1]Table of Contents'!$B$9:$D$78,2,)</f>
        <v xml:space="preserve"> 최종용도별 및 상품별 상품 수입</v>
      </c>
      <c r="D23" s="772"/>
      <c r="E23" s="772"/>
      <c r="F23" s="772"/>
      <c r="G23" s="772"/>
      <c r="H23" s="772"/>
    </row>
    <row r="24" spans="1:8" s="662" customFormat="1" ht="15.75" customHeight="1">
      <c r="A24" s="772"/>
      <c r="B24" s="775"/>
      <c r="C24" s="773"/>
      <c r="D24" s="772"/>
      <c r="E24" s="772"/>
      <c r="F24" s="772"/>
      <c r="G24" s="772"/>
      <c r="H24" s="772"/>
    </row>
    <row r="25" spans="1:8" s="662" customFormat="1" ht="15.75" customHeight="1">
      <c r="A25" s="774" t="s">
        <v>20</v>
      </c>
      <c r="B25" s="776" t="s">
        <v>21</v>
      </c>
      <c r="C25" s="773" t="str">
        <f>VLOOKUP(B25,'[1]Table of Contents'!$B$9:$D$78,2,)</f>
        <v xml:space="preserve"> 최종용도별 석유와 비석유 무역</v>
      </c>
      <c r="D25" s="772"/>
      <c r="E25" s="772"/>
      <c r="F25" s="772"/>
      <c r="G25" s="772"/>
      <c r="H25" s="772"/>
    </row>
    <row r="26" spans="1:8" s="662" customFormat="1" ht="15.75" customHeight="1">
      <c r="A26" s="772"/>
      <c r="B26" s="776"/>
      <c r="C26" s="773"/>
      <c r="D26" s="772"/>
      <c r="E26" s="772"/>
      <c r="F26" s="772"/>
      <c r="G26" s="772"/>
      <c r="H26" s="772"/>
    </row>
    <row r="27" spans="1:8" s="662" customFormat="1" ht="15.75" customHeight="1">
      <c r="A27" s="774" t="s">
        <v>22</v>
      </c>
      <c r="B27" s="776" t="s">
        <v>23</v>
      </c>
      <c r="C27" s="773" t="s">
        <v>1041</v>
      </c>
      <c r="D27" s="772"/>
      <c r="E27" s="772"/>
      <c r="F27" s="772"/>
      <c r="G27" s="772"/>
      <c r="H27" s="772"/>
    </row>
    <row r="28" spans="1:8" s="662" customFormat="1" ht="15.75" customHeight="1">
      <c r="A28" s="777" t="s">
        <v>24</v>
      </c>
      <c r="B28" s="776" t="s">
        <v>7</v>
      </c>
      <c r="C28" s="773"/>
      <c r="D28" s="772"/>
      <c r="E28" s="772"/>
      <c r="F28" s="772"/>
      <c r="G28" s="772"/>
      <c r="H28" s="772"/>
    </row>
    <row r="29" spans="1:8" s="662" customFormat="1" ht="15.75" customHeight="1">
      <c r="A29" s="774" t="s">
        <v>25</v>
      </c>
      <c r="B29" s="776" t="s">
        <v>26</v>
      </c>
      <c r="C29" s="773" t="s">
        <v>1042</v>
      </c>
      <c r="D29" s="772"/>
      <c r="E29" s="772"/>
      <c r="F29" s="772"/>
      <c r="G29" s="772"/>
      <c r="H29" s="772"/>
    </row>
    <row r="30" spans="1:8" s="662" customFormat="1" ht="15.75" customHeight="1">
      <c r="A30" s="772"/>
      <c r="B30" s="777" t="s">
        <v>7</v>
      </c>
      <c r="C30" s="773"/>
      <c r="D30" s="772"/>
      <c r="E30" s="772"/>
      <c r="F30" s="772"/>
      <c r="G30" s="772"/>
      <c r="H30" s="772"/>
    </row>
    <row r="31" spans="1:8" s="662" customFormat="1" ht="15.75" customHeight="1">
      <c r="A31" s="771" t="s">
        <v>27</v>
      </c>
      <c r="B31" s="772"/>
      <c r="C31" s="773" t="s">
        <v>1043</v>
      </c>
      <c r="D31" s="772"/>
      <c r="E31" s="772"/>
      <c r="F31" s="772"/>
      <c r="G31" s="772"/>
      <c r="H31" s="772"/>
    </row>
    <row r="32" spans="1:8" s="662" customFormat="1" ht="15.75" customHeight="1">
      <c r="A32" s="772"/>
      <c r="B32" s="772"/>
      <c r="C32" s="773"/>
      <c r="D32" s="772"/>
      <c r="E32" s="772"/>
      <c r="F32" s="772"/>
      <c r="G32" s="772"/>
      <c r="H32" s="772"/>
    </row>
    <row r="33" spans="1:8" s="662" customFormat="1" ht="15.75" customHeight="1">
      <c r="A33" s="774" t="s">
        <v>28</v>
      </c>
      <c r="B33" s="775" t="s">
        <v>13</v>
      </c>
      <c r="C33" s="773" t="str">
        <f>VLOOKUP(B33,'[1]Table of Contents'!$B$9:$D$78,2,)</f>
        <v xml:space="preserve"> 상품 무역</v>
      </c>
      <c r="D33" s="772"/>
      <c r="E33" s="772"/>
      <c r="F33" s="772"/>
      <c r="G33" s="772"/>
      <c r="H33" s="772"/>
    </row>
    <row r="34" spans="1:8" s="662" customFormat="1" ht="15.75" customHeight="1">
      <c r="A34" s="772"/>
      <c r="B34" s="775"/>
      <c r="C34" s="773"/>
      <c r="D34" s="772"/>
      <c r="E34" s="772"/>
      <c r="F34" s="772"/>
      <c r="G34" s="772"/>
      <c r="H34" s="772"/>
    </row>
    <row r="35" spans="1:8" s="662" customFormat="1" ht="15.75" customHeight="1">
      <c r="A35" s="774" t="s">
        <v>29</v>
      </c>
      <c r="B35" s="775" t="s">
        <v>15</v>
      </c>
      <c r="C35" s="773" t="str">
        <f>VLOOKUP(B35,'[1]Table of Contents'!$B$9:$D$78,2,)</f>
        <v xml:space="preserve"> 주된 최종용도별 상품 무역</v>
      </c>
      <c r="D35" s="772"/>
      <c r="E35" s="772"/>
      <c r="F35" s="772"/>
      <c r="G35" s="772"/>
      <c r="H35" s="772"/>
    </row>
    <row r="36" spans="1:8" s="662" customFormat="1" ht="15.75" customHeight="1">
      <c r="A36" s="772"/>
      <c r="B36" s="775"/>
      <c r="C36" s="773"/>
      <c r="D36" s="772"/>
      <c r="E36" s="772"/>
      <c r="F36" s="772"/>
      <c r="G36" s="772"/>
      <c r="H36" s="772"/>
    </row>
    <row r="37" spans="1:8" s="662" customFormat="1" ht="15.75" customHeight="1">
      <c r="A37" s="774" t="s">
        <v>30</v>
      </c>
      <c r="B37" s="776" t="s">
        <v>31</v>
      </c>
      <c r="C37" s="773" t="str">
        <f>VLOOKUP(B37,'[1]Table of Contents'!$B$9:$D$78,2,)</f>
        <v xml:space="preserve"> 특정 국가·지역별 상품 무역, 2025.</v>
      </c>
      <c r="D37" s="772"/>
      <c r="E37" s="772"/>
      <c r="F37" s="772"/>
      <c r="G37" s="772"/>
      <c r="H37" s="772"/>
    </row>
    <row r="38" spans="1:8" s="662" customFormat="1" ht="15.75" customHeight="1">
      <c r="A38" s="774"/>
      <c r="B38" s="776"/>
      <c r="C38" s="773"/>
      <c r="D38" s="772"/>
      <c r="E38" s="772"/>
      <c r="F38" s="772"/>
      <c r="G38" s="772"/>
      <c r="H38" s="772"/>
    </row>
    <row r="39" spans="1:8" s="662" customFormat="1" ht="15.75" customHeight="1">
      <c r="A39" s="774" t="s">
        <v>32</v>
      </c>
      <c r="B39" s="776" t="s">
        <v>33</v>
      </c>
      <c r="C39" s="773" t="str">
        <f>VLOOKUP(B39,'[1]Table of Contents'!$B$9:$D$78,2,)</f>
        <v xml:space="preserve"> 특정 국가·지역별 상품 무역, 2024.</v>
      </c>
      <c r="D39" s="772"/>
      <c r="E39" s="772"/>
      <c r="F39" s="772"/>
      <c r="G39" s="772"/>
      <c r="H39" s="772"/>
    </row>
    <row r="40" spans="1:8" s="662" customFormat="1" ht="15.75" customHeight="1">
      <c r="A40" s="774"/>
      <c r="B40" s="776"/>
      <c r="C40" s="773"/>
      <c r="D40" s="772"/>
      <c r="E40" s="772"/>
      <c r="F40" s="772"/>
      <c r="G40" s="772"/>
      <c r="H40" s="772"/>
    </row>
    <row r="41" spans="1:8" s="662" customFormat="1" ht="15.75" customHeight="1">
      <c r="A41" s="774" t="s">
        <v>34</v>
      </c>
      <c r="B41" s="775" t="s">
        <v>35</v>
      </c>
      <c r="C41" s="773" t="str">
        <f>VLOOKUP(B41,'[1]Table of Contents'!$B$9:$D$78,2,)</f>
        <v xml:space="preserve"> 주된 상품별 상품 무역</v>
      </c>
      <c r="D41" s="772"/>
      <c r="E41" s="772"/>
      <c r="F41" s="772"/>
      <c r="G41" s="772"/>
      <c r="H41" s="772"/>
    </row>
    <row r="42" spans="1:8" s="662" customFormat="1" ht="15.75" customHeight="1">
      <c r="A42" s="772"/>
      <c r="B42" s="775"/>
      <c r="C42" s="773"/>
      <c r="D42" s="772"/>
      <c r="E42" s="772"/>
      <c r="F42" s="772"/>
      <c r="G42" s="772"/>
      <c r="H42" s="772"/>
    </row>
    <row r="43" spans="1:8" s="662" customFormat="1" ht="15.75" customHeight="1">
      <c r="A43" s="774" t="s">
        <v>36</v>
      </c>
      <c r="B43" s="775" t="s">
        <v>37</v>
      </c>
      <c r="C43" s="773" t="str">
        <f>VLOOKUP(B43,'[1]Table of Contents'!$B$9:$D$78,2,)</f>
        <v xml:space="preserve"> 신기술 제품 무역</v>
      </c>
      <c r="D43" s="772"/>
      <c r="E43" s="772"/>
      <c r="F43" s="772"/>
      <c r="G43" s="772"/>
      <c r="H43" s="772"/>
    </row>
    <row r="44" spans="1:8" s="662" customFormat="1" ht="15.75" customHeight="1">
      <c r="A44" s="772"/>
      <c r="B44" s="775"/>
      <c r="C44" s="773"/>
      <c r="D44" s="772"/>
      <c r="E44" s="772"/>
      <c r="F44" s="772"/>
      <c r="G44" s="772"/>
      <c r="H44" s="772"/>
    </row>
    <row r="45" spans="1:8" s="662" customFormat="1" ht="15.75" customHeight="1">
      <c r="A45" s="774" t="s">
        <v>38</v>
      </c>
      <c r="B45" s="776" t="s">
        <v>39</v>
      </c>
      <c r="C45" s="773" t="str">
        <f>VLOOKUP(B45,'[1]Table of Contents'!$B$9:$D$78,2,)</f>
        <v xml:space="preserve"> 기술분류별 및 특정 국가·지역별 신기술 제품 무역</v>
      </c>
      <c r="D45" s="772"/>
      <c r="E45" s="772"/>
      <c r="F45" s="772"/>
      <c r="G45" s="772"/>
      <c r="H45" s="772"/>
    </row>
    <row r="46" spans="1:8" s="662" customFormat="1" ht="15.75" customHeight="1">
      <c r="A46" s="772"/>
      <c r="B46" s="775"/>
      <c r="C46" s="773"/>
      <c r="D46" s="772"/>
      <c r="E46" s="772"/>
      <c r="F46" s="772"/>
      <c r="G46" s="772"/>
      <c r="H46" s="772"/>
    </row>
    <row r="47" spans="1:8" s="662" customFormat="1" ht="15.75" customHeight="1">
      <c r="A47" s="774" t="s">
        <v>40</v>
      </c>
      <c r="B47" s="776" t="s">
        <v>41</v>
      </c>
      <c r="C47" s="773" t="str">
        <f>VLOOKUP(B47,'[1]Table of Contents'!$B$9:$D$78,2,)</f>
        <v xml:space="preserve"> 석유 관련 에너지 제품 무역; 원유 포함</v>
      </c>
      <c r="D47" s="772"/>
      <c r="E47" s="772"/>
      <c r="F47" s="772"/>
      <c r="G47" s="772"/>
      <c r="H47" s="772"/>
    </row>
    <row r="48" spans="1:8" s="662" customFormat="1" ht="15.75" customHeight="1">
      <c r="A48" s="774"/>
      <c r="B48" s="776"/>
      <c r="C48" s="773"/>
      <c r="D48" s="772"/>
      <c r="E48" s="772"/>
      <c r="F48" s="772"/>
      <c r="G48" s="772"/>
      <c r="H48" s="772"/>
    </row>
    <row r="49" spans="1:9" s="662" customFormat="1" ht="15.75" customHeight="1">
      <c r="A49" s="774" t="s">
        <v>42</v>
      </c>
      <c r="B49" s="776" t="s">
        <v>43</v>
      </c>
      <c r="C49" s="773" t="s">
        <v>1044</v>
      </c>
      <c r="D49" s="772"/>
      <c r="E49" s="772"/>
      <c r="F49" s="772"/>
      <c r="G49" s="772"/>
      <c r="H49" s="772"/>
    </row>
    <row r="50" spans="1:9" s="662" customFormat="1" ht="15.75" customHeight="1">
      <c r="A50" s="772"/>
      <c r="B50" s="776" t="s">
        <v>7</v>
      </c>
      <c r="C50" s="773"/>
      <c r="D50" s="772"/>
      <c r="E50" s="772"/>
      <c r="F50" s="772"/>
      <c r="G50" s="772"/>
      <c r="H50" s="772"/>
    </row>
    <row r="51" spans="1:9" s="662" customFormat="1" ht="15.75" customHeight="1">
      <c r="A51" s="774" t="s">
        <v>44</v>
      </c>
      <c r="B51" s="775" t="s">
        <v>45</v>
      </c>
      <c r="C51" s="773" t="str">
        <f>VLOOKUP(B51,'[1]Table of Contents'!$B$9:$D$78,2,)</f>
        <v xml:space="preserve"> 특정 국가별 자동차와 관련 부품 무역</v>
      </c>
      <c r="D51" s="772"/>
      <c r="E51" s="772"/>
      <c r="F51" s="772"/>
      <c r="G51" s="772"/>
      <c r="H51" s="772"/>
    </row>
    <row r="52" spans="1:9" s="662" customFormat="1" ht="15.75" customHeight="1">
      <c r="C52" s="778"/>
    </row>
    <row r="53" spans="1:9" s="662" customFormat="1" ht="15.75" customHeight="1">
      <c r="A53" s="771" t="s">
        <v>46</v>
      </c>
      <c r="C53" s="773" t="s">
        <v>1045</v>
      </c>
    </row>
    <row r="54" spans="1:9" s="662" customFormat="1" ht="15.75" customHeight="1">
      <c r="A54" s="771"/>
      <c r="C54" s="778"/>
    </row>
    <row r="55" spans="1:9" s="662" customFormat="1" ht="15.75" customHeight="1">
      <c r="A55" s="774" t="s">
        <v>47</v>
      </c>
      <c r="B55" s="775" t="s">
        <v>48</v>
      </c>
      <c r="C55" s="773" t="s">
        <v>1046</v>
      </c>
    </row>
    <row r="56" spans="1:9" s="662" customFormat="1" ht="15.75" customHeight="1">
      <c r="A56" s="779"/>
      <c r="B56" s="780"/>
      <c r="C56" s="781"/>
      <c r="D56" s="782"/>
      <c r="E56" s="782"/>
      <c r="F56" s="782"/>
      <c r="G56" s="782"/>
      <c r="H56" s="782"/>
      <c r="I56" s="782"/>
    </row>
    <row r="57" spans="1:9" s="662" customFormat="1" ht="15.75" customHeight="1">
      <c r="A57" s="774" t="s">
        <v>49</v>
      </c>
      <c r="B57" s="775" t="s">
        <v>50</v>
      </c>
      <c r="C57" s="773" t="s">
        <v>1047</v>
      </c>
      <c r="E57" s="782"/>
      <c r="F57" s="782"/>
      <c r="G57" s="782"/>
      <c r="H57" s="782"/>
      <c r="I57" s="782"/>
    </row>
    <row r="58" spans="1:9" s="662" customFormat="1" ht="15.75" customHeight="1">
      <c r="A58" s="779"/>
      <c r="B58" s="783"/>
      <c r="C58" s="781"/>
      <c r="D58" s="782"/>
      <c r="E58" s="782"/>
      <c r="F58" s="782"/>
      <c r="G58" s="782"/>
      <c r="H58" s="782"/>
      <c r="I58" s="782"/>
    </row>
    <row r="59" spans="1:9" s="662" customFormat="1" ht="15.75" customHeight="1">
      <c r="A59" s="774" t="s">
        <v>51</v>
      </c>
      <c r="B59" s="775" t="s">
        <v>52</v>
      </c>
      <c r="C59" s="773" t="s">
        <v>1048</v>
      </c>
      <c r="E59" s="782"/>
      <c r="F59" s="782"/>
      <c r="G59" s="782"/>
      <c r="H59" s="782"/>
      <c r="I59" s="782"/>
    </row>
    <row r="60" spans="1:9" s="662" customFormat="1" ht="15.75" customHeight="1">
      <c r="A60" s="779"/>
      <c r="B60" s="783"/>
      <c r="C60" s="781"/>
      <c r="D60" s="782"/>
      <c r="E60" s="782"/>
      <c r="F60" s="782"/>
      <c r="G60" s="782"/>
      <c r="H60" s="782"/>
      <c r="I60" s="782"/>
    </row>
    <row r="61" spans="1:9" s="662" customFormat="1" ht="15.75" customHeight="1">
      <c r="A61" s="774" t="s">
        <v>53</v>
      </c>
      <c r="B61" s="775" t="s">
        <v>54</v>
      </c>
      <c r="C61" s="773" t="str">
        <f>VLOOKUP(B61,'[1]Table of Contents'!$B$9:$D$78,2,)</f>
        <v xml:space="preserve"> 특정 국가·지역별 서비스 무역</v>
      </c>
      <c r="E61" s="782"/>
      <c r="F61" s="782"/>
      <c r="G61" s="782"/>
      <c r="H61" s="782"/>
      <c r="I61" s="782"/>
    </row>
    <row r="62" spans="1:9" s="662" customFormat="1" ht="15.75" customHeight="1">
      <c r="B62" s="783"/>
      <c r="C62" s="778"/>
    </row>
    <row r="63" spans="1:9" s="662" customFormat="1" ht="15.75" customHeight="1">
      <c r="A63" s="771" t="s">
        <v>55</v>
      </c>
      <c r="B63" s="772"/>
      <c r="C63" s="773" t="s">
        <v>1049</v>
      </c>
      <c r="D63" s="772"/>
      <c r="E63" s="772"/>
      <c r="F63" s="772"/>
      <c r="G63" s="772"/>
      <c r="H63" s="772"/>
    </row>
    <row r="64" spans="1:9" s="662" customFormat="1" ht="15.75" customHeight="1">
      <c r="C64" s="778"/>
    </row>
    <row r="65" spans="1:7" s="662" customFormat="1" ht="15.75" customHeight="1">
      <c r="A65" s="774" t="s">
        <v>4</v>
      </c>
      <c r="B65" s="776" t="s">
        <v>56</v>
      </c>
      <c r="C65" s="773" t="str">
        <f>VLOOKUP(B65,'[1]Table of Contents'!$B$9:$D$78,2,)</f>
        <v xml:space="preserve"> 특정 NAICS 코드별 상품 수출·수입·수지, 원계열, 2025.06.</v>
      </c>
      <c r="D65" s="772"/>
      <c r="E65" s="772"/>
      <c r="F65" s="772"/>
      <c r="G65" s="772"/>
    </row>
    <row r="66" spans="1:7" s="662" customFormat="1" ht="15.75" customHeight="1">
      <c r="A66" s="772"/>
      <c r="B66" s="776" t="s">
        <v>57</v>
      </c>
      <c r="C66" s="773"/>
      <c r="D66" s="772"/>
      <c r="E66" s="772"/>
      <c r="F66" s="772"/>
      <c r="G66" s="772"/>
    </row>
    <row r="67" spans="1:7" s="662" customFormat="1" ht="15.75" customHeight="1">
      <c r="A67" s="772"/>
      <c r="B67" s="776"/>
      <c r="C67" s="773"/>
      <c r="D67" s="772"/>
      <c r="E67" s="772"/>
      <c r="F67" s="772"/>
      <c r="G67" s="772"/>
    </row>
    <row r="68" spans="1:7" s="662" customFormat="1" ht="15.75" customHeight="1">
      <c r="A68" s="774" t="s">
        <v>5</v>
      </c>
      <c r="B68" s="775" t="s">
        <v>58</v>
      </c>
      <c r="C68" s="773" t="str">
        <f>VLOOKUP(B68,'[1]Table of Contents'!$B$9:$D$78,2,)</f>
        <v xml:space="preserve"> NAICS 코드 분류별 및 주별 상품 수출 출항지, 원계열, 2025.</v>
      </c>
      <c r="D68" s="772"/>
      <c r="E68" s="772"/>
      <c r="F68" s="772"/>
      <c r="G68" s="772"/>
    </row>
    <row r="69" spans="1:7" s="662" customFormat="1" ht="15.75" customHeight="1">
      <c r="A69" s="772"/>
      <c r="B69" s="775" t="s">
        <v>59</v>
      </c>
      <c r="C69" s="773"/>
      <c r="D69" s="772"/>
      <c r="E69" s="772"/>
      <c r="F69" s="772"/>
      <c r="G69" s="772"/>
    </row>
    <row r="70" spans="1:7" s="662" customFormat="1" ht="15.75" customHeight="1">
      <c r="A70" s="772"/>
      <c r="B70" s="775"/>
      <c r="C70" s="773"/>
      <c r="D70" s="772"/>
      <c r="E70" s="772"/>
      <c r="F70" s="772"/>
      <c r="G70" s="772"/>
    </row>
    <row r="71" spans="1:7" s="662" customFormat="1" ht="15.75" customHeight="1">
      <c r="A71" s="774" t="s">
        <v>60</v>
      </c>
      <c r="B71" s="775" t="s">
        <v>61</v>
      </c>
      <c r="C71" s="773" t="str">
        <f>VLOOKUP(B71,'[1]Table of Contents'!$B$9:$D$78,2,)</f>
        <v xml:space="preserve"> NAICS 코드 분류별, 주별 및 목적지별 상품 수입, 원계열, 2025.</v>
      </c>
      <c r="D71" s="772"/>
      <c r="E71" s="772"/>
      <c r="F71" s="772"/>
      <c r="G71" s="772"/>
    </row>
    <row r="72" spans="1:7" s="662" customFormat="1" ht="15.75" customHeight="1">
      <c r="A72" s="774"/>
      <c r="B72" s="775" t="s">
        <v>59</v>
      </c>
      <c r="C72" s="773"/>
      <c r="D72" s="772"/>
      <c r="E72" s="772"/>
      <c r="F72" s="772"/>
      <c r="G72" s="772"/>
    </row>
    <row r="73" spans="1:7" s="662" customFormat="1" ht="15.75" customHeight="1">
      <c r="A73" s="772"/>
      <c r="B73" s="775"/>
      <c r="C73" s="773"/>
      <c r="D73" s="772"/>
      <c r="E73" s="772"/>
      <c r="F73" s="772"/>
      <c r="G73" s="772"/>
    </row>
    <row r="74" spans="1:7" s="662" customFormat="1" ht="15.75" customHeight="1">
      <c r="A74" s="774" t="s">
        <v>62</v>
      </c>
      <c r="B74" s="775" t="s">
        <v>63</v>
      </c>
      <c r="C74" s="773" t="s">
        <v>1050</v>
      </c>
      <c r="D74" s="772"/>
      <c r="E74" s="772"/>
      <c r="F74" s="772"/>
      <c r="G74" s="772"/>
    </row>
    <row r="75" spans="1:7" s="662" customFormat="1" ht="15.75" customHeight="1">
      <c r="A75" s="772"/>
      <c r="B75" s="775"/>
      <c r="C75" s="773"/>
      <c r="D75" s="772"/>
      <c r="E75" s="772"/>
      <c r="F75" s="772"/>
      <c r="G75" s="772"/>
    </row>
    <row r="76" spans="1:7" s="662" customFormat="1" ht="15.75" customHeight="1">
      <c r="A76" s="774" t="s">
        <v>64</v>
      </c>
      <c r="B76" s="775" t="s">
        <v>65</v>
      </c>
      <c r="C76" s="773" t="s">
        <v>1051</v>
      </c>
      <c r="D76" s="772"/>
      <c r="E76" s="772"/>
      <c r="F76" s="772"/>
      <c r="G76" s="772"/>
    </row>
    <row r="77" spans="1:7" s="662" customFormat="1" ht="15.75" customHeight="1">
      <c r="B77" s="784"/>
      <c r="C77" s="773"/>
    </row>
    <row r="78" spans="1:7" s="662" customFormat="1" ht="15.75" customHeight="1">
      <c r="A78" s="774" t="s">
        <v>66</v>
      </c>
      <c r="B78" s="784" t="s">
        <v>67</v>
      </c>
      <c r="C78" s="773" t="s">
        <v>1052</v>
      </c>
    </row>
    <row r="79" spans="1:7">
      <c r="C79" s="769"/>
    </row>
  </sheetData>
  <mergeCells count="4">
    <mergeCell ref="A1:C1"/>
    <mergeCell ref="A2:C2"/>
    <mergeCell ref="A5:C5"/>
    <mergeCell ref="A3:C3"/>
  </mergeCells>
  <phoneticPr fontId="39" type="noConversion"/>
  <pageMargins left="0.7" right="0.7" top="0.75" bottom="0.75" header="0.3" footer="0.3"/>
  <pageSetup scale="58" orientation="portrait" horizontalDpi="1200" verticalDpi="1200" r:id="rId1"/>
  <customProperties>
    <customPr name="SourceTable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6DA834-4F80-4249-9BB3-D345870D8A89}">
  <sheetPr codeName="Sheet1">
    <pageSetUpPr fitToPage="1"/>
  </sheetPr>
  <dimension ref="A1:HE65"/>
  <sheetViews>
    <sheetView showGridLines="0" showOutlineSymbols="0" zoomScale="85" zoomScaleNormal="85" zoomScalePageLayoutView="70" workbookViewId="0"/>
  </sheetViews>
  <sheetFormatPr defaultColWidth="9.77734375" defaultRowHeight="15"/>
  <cols>
    <col min="1" max="1" width="12.77734375" style="2" customWidth="1"/>
    <col min="2" max="10" width="10.77734375" style="2" customWidth="1"/>
    <col min="11" max="16384" width="9.77734375" style="3"/>
  </cols>
  <sheetData>
    <row r="1" spans="1:10" ht="15.75">
      <c r="A1" s="1"/>
      <c r="J1" s="2" t="s">
        <v>68</v>
      </c>
    </row>
    <row r="2" spans="1:10" ht="25.15" customHeight="1">
      <c r="A2" s="785" t="s">
        <v>3</v>
      </c>
      <c r="B2" s="786"/>
      <c r="C2" s="786"/>
      <c r="D2" s="786"/>
      <c r="E2" s="786"/>
      <c r="F2" s="786"/>
      <c r="G2" s="786"/>
      <c r="H2" s="786"/>
      <c r="I2" s="786"/>
      <c r="J2" s="787"/>
    </row>
    <row r="3" spans="1:10" ht="25.15" customHeight="1">
      <c r="A3" s="788" t="s">
        <v>1039</v>
      </c>
      <c r="B3" s="789"/>
      <c r="C3" s="789"/>
      <c r="D3" s="789"/>
      <c r="E3" s="789"/>
      <c r="F3" s="789"/>
      <c r="G3" s="789"/>
      <c r="H3" s="789"/>
      <c r="I3" s="789"/>
      <c r="J3" s="790"/>
    </row>
    <row r="4" spans="1:10" s="6" customFormat="1" ht="45" customHeight="1">
      <c r="A4" s="4" t="s">
        <v>69</v>
      </c>
      <c r="B4" s="5"/>
      <c r="C4" s="5"/>
      <c r="D4" s="5"/>
      <c r="E4" s="5"/>
      <c r="F4" s="5"/>
      <c r="G4" s="5"/>
      <c r="H4" s="5"/>
      <c r="I4" s="5"/>
      <c r="J4" s="5"/>
    </row>
    <row r="5" spans="1:10" s="6" customFormat="1" ht="45" customHeight="1">
      <c r="A5" s="4" t="s">
        <v>1054</v>
      </c>
      <c r="B5" s="5"/>
      <c r="C5" s="5"/>
      <c r="D5" s="5"/>
      <c r="E5" s="5"/>
      <c r="F5" s="5"/>
      <c r="G5" s="5"/>
      <c r="H5" s="5"/>
      <c r="I5" s="5"/>
      <c r="J5" s="5"/>
    </row>
    <row r="6" spans="1:10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</row>
    <row r="7" spans="1:10" ht="20.100000000000001" customHeight="1" thickBot="1">
      <c r="A7" s="7" t="s">
        <v>1055</v>
      </c>
      <c r="B7" s="8"/>
      <c r="C7" s="8"/>
      <c r="D7" s="8"/>
      <c r="E7" s="8"/>
      <c r="F7" s="8"/>
      <c r="G7" s="8"/>
      <c r="H7" s="8"/>
      <c r="I7" s="8"/>
      <c r="J7" s="8"/>
    </row>
    <row r="8" spans="1:10" ht="25.15" customHeight="1" thickTop="1">
      <c r="A8" s="858" t="s">
        <v>71</v>
      </c>
      <c r="B8" s="9" t="s">
        <v>72</v>
      </c>
      <c r="C8" s="9"/>
      <c r="D8" s="12"/>
      <c r="E8" s="11" t="s">
        <v>73</v>
      </c>
      <c r="F8" s="9"/>
      <c r="G8" s="12"/>
      <c r="H8" s="11" t="s">
        <v>74</v>
      </c>
      <c r="I8" s="9"/>
      <c r="J8" s="9"/>
    </row>
    <row r="9" spans="1:10" ht="45" customHeight="1" thickBot="1">
      <c r="A9" s="859"/>
      <c r="B9" s="14" t="s">
        <v>75</v>
      </c>
      <c r="C9" s="14" t="s">
        <v>76</v>
      </c>
      <c r="D9" s="17" t="s">
        <v>77</v>
      </c>
      <c r="E9" s="16" t="s">
        <v>75</v>
      </c>
      <c r="F9" s="14" t="s">
        <v>76</v>
      </c>
      <c r="G9" s="17" t="s">
        <v>77</v>
      </c>
      <c r="H9" s="16" t="s">
        <v>75</v>
      </c>
      <c r="I9" s="14" t="s">
        <v>76</v>
      </c>
      <c r="J9" s="14" t="s">
        <v>77</v>
      </c>
    </row>
    <row r="10" spans="1:10" customFormat="1" ht="25.35" customHeight="1" thickTop="1">
      <c r="A10" s="858" t="s">
        <v>1056</v>
      </c>
      <c r="B10" s="9" t="s">
        <v>1057</v>
      </c>
      <c r="C10" s="9"/>
      <c r="D10" s="12"/>
      <c r="E10" s="11" t="s">
        <v>1058</v>
      </c>
      <c r="F10" s="9"/>
      <c r="G10" s="12"/>
      <c r="H10" s="11" t="s">
        <v>1059</v>
      </c>
      <c r="I10" s="9"/>
      <c r="J10" s="9"/>
    </row>
    <row r="11" spans="1:10" customFormat="1" ht="45" customHeight="1" thickBot="1">
      <c r="A11" s="859"/>
      <c r="B11" s="366" t="s">
        <v>1060</v>
      </c>
      <c r="C11" s="366" t="s">
        <v>1061</v>
      </c>
      <c r="D11" s="365" t="s">
        <v>1062</v>
      </c>
      <c r="E11" s="338" t="s">
        <v>1060</v>
      </c>
      <c r="F11" s="366" t="s">
        <v>1061</v>
      </c>
      <c r="G11" s="365" t="s">
        <v>1062</v>
      </c>
      <c r="H11" s="338" t="s">
        <v>1060</v>
      </c>
      <c r="I11" s="366" t="s">
        <v>1061</v>
      </c>
      <c r="J11" s="366" t="s">
        <v>1062</v>
      </c>
    </row>
    <row r="12" spans="1:10" ht="30.4" customHeight="1" thickTop="1">
      <c r="A12" s="19" t="s">
        <v>78</v>
      </c>
      <c r="B12" s="20"/>
      <c r="C12" s="20"/>
      <c r="D12" s="21"/>
      <c r="E12" s="22"/>
      <c r="F12" s="20"/>
      <c r="G12" s="23"/>
      <c r="H12" s="24"/>
      <c r="I12" s="20"/>
      <c r="J12" s="21"/>
    </row>
    <row r="13" spans="1:10" ht="25.15" customHeight="1">
      <c r="A13" s="31" t="s">
        <v>79</v>
      </c>
      <c r="B13" s="32">
        <v>-774205</v>
      </c>
      <c r="C13" s="32">
        <v>-1057495</v>
      </c>
      <c r="D13" s="33">
        <v>283290</v>
      </c>
      <c r="E13" s="34">
        <v>3092536</v>
      </c>
      <c r="F13" s="32">
        <v>2047457</v>
      </c>
      <c r="G13" s="35">
        <v>1045079</v>
      </c>
      <c r="H13" s="36">
        <v>3866741</v>
      </c>
      <c r="I13" s="32">
        <v>3104952</v>
      </c>
      <c r="J13" s="33">
        <v>761789</v>
      </c>
    </row>
    <row r="14" spans="1:10" ht="15" customHeight="1">
      <c r="A14" s="25" t="s">
        <v>80</v>
      </c>
      <c r="B14" s="26">
        <v>-521599</v>
      </c>
      <c r="C14" s="26">
        <v>-709891</v>
      </c>
      <c r="D14" s="27">
        <v>188291</v>
      </c>
      <c r="E14" s="28">
        <v>2047447</v>
      </c>
      <c r="F14" s="26">
        <v>1357673</v>
      </c>
      <c r="G14" s="29">
        <v>689774</v>
      </c>
      <c r="H14" s="30">
        <v>2569047</v>
      </c>
      <c r="I14" s="26">
        <v>2067564</v>
      </c>
      <c r="J14" s="27">
        <v>501483</v>
      </c>
    </row>
    <row r="15" spans="1:10" ht="22.15" customHeight="1">
      <c r="A15" s="31" t="s">
        <v>81</v>
      </c>
      <c r="B15" s="32">
        <v>-68800</v>
      </c>
      <c r="C15" s="32">
        <v>-91071</v>
      </c>
      <c r="D15" s="33">
        <v>22271</v>
      </c>
      <c r="E15" s="34">
        <v>259974</v>
      </c>
      <c r="F15" s="32">
        <v>175518</v>
      </c>
      <c r="G15" s="35">
        <v>84456</v>
      </c>
      <c r="H15" s="36">
        <v>328774</v>
      </c>
      <c r="I15" s="32">
        <v>266589</v>
      </c>
      <c r="J15" s="33">
        <v>62185</v>
      </c>
    </row>
    <row r="16" spans="1:10" ht="15" customHeight="1">
      <c r="A16" s="31" t="s">
        <v>82</v>
      </c>
      <c r="B16" s="32">
        <v>-69202</v>
      </c>
      <c r="C16" s="32">
        <v>-92171</v>
      </c>
      <c r="D16" s="33">
        <v>22969</v>
      </c>
      <c r="E16" s="34">
        <v>254337</v>
      </c>
      <c r="F16" s="32">
        <v>169282</v>
      </c>
      <c r="G16" s="35">
        <v>85055</v>
      </c>
      <c r="H16" s="36">
        <v>323539</v>
      </c>
      <c r="I16" s="32">
        <v>261453</v>
      </c>
      <c r="J16" s="33">
        <v>62086</v>
      </c>
    </row>
    <row r="17" spans="1:213" ht="15" customHeight="1">
      <c r="A17" s="31" t="s">
        <v>83</v>
      </c>
      <c r="B17" s="32">
        <v>-58587</v>
      </c>
      <c r="C17" s="32">
        <v>-81937</v>
      </c>
      <c r="D17" s="33">
        <v>23351</v>
      </c>
      <c r="E17" s="34">
        <v>259541</v>
      </c>
      <c r="F17" s="32">
        <v>174112</v>
      </c>
      <c r="G17" s="35">
        <v>85429</v>
      </c>
      <c r="H17" s="36">
        <v>318127</v>
      </c>
      <c r="I17" s="32">
        <v>256049</v>
      </c>
      <c r="J17" s="33">
        <v>62079</v>
      </c>
    </row>
    <row r="18" spans="1:213" ht="15" customHeight="1">
      <c r="A18" s="31" t="s">
        <v>84</v>
      </c>
      <c r="B18" s="32">
        <v>-71110</v>
      </c>
      <c r="C18" s="32">
        <v>-93950</v>
      </c>
      <c r="D18" s="33">
        <v>22840</v>
      </c>
      <c r="E18" s="34">
        <v>253608</v>
      </c>
      <c r="F18" s="32">
        <v>167547</v>
      </c>
      <c r="G18" s="35">
        <v>86061</v>
      </c>
      <c r="H18" s="36">
        <v>324718</v>
      </c>
      <c r="I18" s="32">
        <v>261497</v>
      </c>
      <c r="J18" s="33">
        <v>63222</v>
      </c>
    </row>
    <row r="19" spans="1:213" ht="15" customHeight="1">
      <c r="A19" s="31" t="s">
        <v>85</v>
      </c>
      <c r="B19" s="32">
        <v>-65814</v>
      </c>
      <c r="C19" s="32">
        <v>-89397</v>
      </c>
      <c r="D19" s="33">
        <v>23584</v>
      </c>
      <c r="E19" s="34">
        <v>252569</v>
      </c>
      <c r="F19" s="32">
        <v>165994</v>
      </c>
      <c r="G19" s="35">
        <v>86575</v>
      </c>
      <c r="H19" s="36">
        <v>318383</v>
      </c>
      <c r="I19" s="32">
        <v>255391</v>
      </c>
      <c r="J19" s="33">
        <v>62992</v>
      </c>
    </row>
    <row r="20" spans="1:213" ht="15" customHeight="1">
      <c r="A20" s="31" t="s">
        <v>86</v>
      </c>
      <c r="B20" s="32">
        <v>-65163</v>
      </c>
      <c r="C20" s="32">
        <v>-88851</v>
      </c>
      <c r="D20" s="33">
        <v>23688</v>
      </c>
      <c r="E20" s="34">
        <v>251879</v>
      </c>
      <c r="F20" s="32">
        <v>164797</v>
      </c>
      <c r="G20" s="35">
        <v>87082</v>
      </c>
      <c r="H20" s="36">
        <v>317042</v>
      </c>
      <c r="I20" s="32">
        <v>253648</v>
      </c>
      <c r="J20" s="33">
        <v>63394</v>
      </c>
    </row>
    <row r="21" spans="1:213" ht="20.100000000000001" customHeight="1">
      <c r="A21" s="31" t="s">
        <v>87</v>
      </c>
      <c r="B21" s="32">
        <v>-63759</v>
      </c>
      <c r="C21" s="32">
        <v>-88294</v>
      </c>
      <c r="D21" s="33">
        <v>24535</v>
      </c>
      <c r="E21" s="34">
        <v>255576</v>
      </c>
      <c r="F21" s="32">
        <v>168286</v>
      </c>
      <c r="G21" s="35">
        <v>87290</v>
      </c>
      <c r="H21" s="36">
        <v>319335</v>
      </c>
      <c r="I21" s="32">
        <v>256580</v>
      </c>
      <c r="J21" s="33">
        <v>62755</v>
      </c>
    </row>
    <row r="22" spans="1:213" ht="15" customHeight="1">
      <c r="A22" s="31" t="s">
        <v>88</v>
      </c>
      <c r="B22" s="32">
        <v>-59165</v>
      </c>
      <c r="C22" s="32">
        <v>-84221</v>
      </c>
      <c r="D22" s="33">
        <v>25055</v>
      </c>
      <c r="E22" s="34">
        <v>259963</v>
      </c>
      <c r="F22" s="32">
        <v>172138</v>
      </c>
      <c r="G22" s="35">
        <v>87825</v>
      </c>
      <c r="H22" s="36">
        <v>319128</v>
      </c>
      <c r="I22" s="32">
        <v>256358</v>
      </c>
      <c r="J22" s="33">
        <v>62770</v>
      </c>
    </row>
    <row r="23" spans="1:213" ht="15" customHeight="1">
      <c r="A23" s="31" t="s">
        <v>89</v>
      </c>
      <c r="B23" s="32">
        <v>-59565</v>
      </c>
      <c r="C23" s="32">
        <v>-83759</v>
      </c>
      <c r="D23" s="33">
        <v>24194</v>
      </c>
      <c r="E23" s="34">
        <v>263533</v>
      </c>
      <c r="F23" s="32">
        <v>175342</v>
      </c>
      <c r="G23" s="35">
        <v>88191</v>
      </c>
      <c r="H23" s="36">
        <v>323098</v>
      </c>
      <c r="I23" s="32">
        <v>259101</v>
      </c>
      <c r="J23" s="33">
        <v>63997</v>
      </c>
    </row>
    <row r="24" spans="1:213" ht="15" customHeight="1">
      <c r="A24" s="31" t="s">
        <v>90</v>
      </c>
      <c r="B24" s="32">
        <v>-64100</v>
      </c>
      <c r="C24" s="32">
        <v>-87230</v>
      </c>
      <c r="D24" s="33">
        <v>23130</v>
      </c>
      <c r="E24" s="34">
        <v>262463</v>
      </c>
      <c r="F24" s="32">
        <v>174325</v>
      </c>
      <c r="G24" s="35">
        <v>88138</v>
      </c>
      <c r="H24" s="36">
        <v>326563</v>
      </c>
      <c r="I24" s="32">
        <v>261555</v>
      </c>
      <c r="J24" s="33">
        <v>65008</v>
      </c>
    </row>
    <row r="25" spans="1:213" ht="15" customHeight="1">
      <c r="A25" s="31" t="s">
        <v>91</v>
      </c>
      <c r="B25" s="32">
        <v>-65053</v>
      </c>
      <c r="C25" s="32">
        <v>-88444</v>
      </c>
      <c r="D25" s="33">
        <v>23391</v>
      </c>
      <c r="E25" s="34">
        <v>257254</v>
      </c>
      <c r="F25" s="32">
        <v>168469</v>
      </c>
      <c r="G25" s="35">
        <v>88785</v>
      </c>
      <c r="H25" s="36">
        <v>322307</v>
      </c>
      <c r="I25" s="32">
        <v>256913</v>
      </c>
      <c r="J25" s="33">
        <v>65394</v>
      </c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</row>
    <row r="26" spans="1:213" ht="15" customHeight="1">
      <c r="A26" s="31" t="s">
        <v>92</v>
      </c>
      <c r="B26" s="32">
        <v>-63888</v>
      </c>
      <c r="C26" s="32">
        <v>-88171</v>
      </c>
      <c r="D26" s="33">
        <v>24284</v>
      </c>
      <c r="E26" s="34">
        <v>261838</v>
      </c>
      <c r="F26" s="32">
        <v>171647</v>
      </c>
      <c r="G26" s="35">
        <v>90191</v>
      </c>
      <c r="H26" s="36">
        <v>325726</v>
      </c>
      <c r="I26" s="32">
        <v>259819</v>
      </c>
      <c r="J26" s="33">
        <v>65907</v>
      </c>
    </row>
    <row r="27" spans="1:213" ht="30.4" customHeight="1">
      <c r="A27" s="38" t="s">
        <v>93</v>
      </c>
      <c r="B27" s="39"/>
      <c r="C27" s="39"/>
      <c r="D27" s="40"/>
      <c r="E27" s="41"/>
      <c r="F27" s="39"/>
      <c r="G27" s="42"/>
      <c r="H27" s="43"/>
      <c r="I27" s="39"/>
      <c r="J27" s="40"/>
    </row>
    <row r="28" spans="1:213" ht="25.15" customHeight="1">
      <c r="A28" s="31" t="s">
        <v>79</v>
      </c>
      <c r="B28" s="32">
        <v>-903532</v>
      </c>
      <c r="C28" s="32">
        <v>-1215403</v>
      </c>
      <c r="D28" s="33">
        <v>311870</v>
      </c>
      <c r="E28" s="34">
        <v>3232524</v>
      </c>
      <c r="F28" s="32">
        <v>2079777</v>
      </c>
      <c r="G28" s="35">
        <v>1152747</v>
      </c>
      <c r="H28" s="36">
        <v>4136057</v>
      </c>
      <c r="I28" s="32">
        <v>3295180</v>
      </c>
      <c r="J28" s="33">
        <v>840877</v>
      </c>
    </row>
    <row r="29" spans="1:213" ht="15" customHeight="1">
      <c r="A29" s="25" t="s">
        <v>80</v>
      </c>
      <c r="B29" s="26">
        <v>-571085</v>
      </c>
      <c r="C29" s="26">
        <v>-778769</v>
      </c>
      <c r="D29" s="27">
        <v>207684</v>
      </c>
      <c r="E29" s="28">
        <v>2143316</v>
      </c>
      <c r="F29" s="26">
        <v>1386367</v>
      </c>
      <c r="G29" s="29">
        <v>756949</v>
      </c>
      <c r="H29" s="30">
        <v>2714401</v>
      </c>
      <c r="I29" s="26">
        <v>2165136</v>
      </c>
      <c r="J29" s="27">
        <v>549265</v>
      </c>
    </row>
    <row r="30" spans="1:213" ht="22.15" customHeight="1">
      <c r="A30" s="31" t="s">
        <v>81</v>
      </c>
      <c r="B30" s="32">
        <v>-67077</v>
      </c>
      <c r="C30" s="32">
        <v>-92640</v>
      </c>
      <c r="D30" s="33">
        <v>25562</v>
      </c>
      <c r="E30" s="34">
        <v>261796</v>
      </c>
      <c r="F30" s="32">
        <v>170216</v>
      </c>
      <c r="G30" s="35">
        <v>91579</v>
      </c>
      <c r="H30" s="36">
        <v>328873</v>
      </c>
      <c r="I30" s="32">
        <v>262856</v>
      </c>
      <c r="J30" s="33">
        <v>66017</v>
      </c>
    </row>
    <row r="31" spans="1:213" ht="15" customHeight="1">
      <c r="A31" s="31" t="s">
        <v>82</v>
      </c>
      <c r="B31" s="32">
        <v>-66431</v>
      </c>
      <c r="C31" s="32">
        <v>-92390</v>
      </c>
      <c r="D31" s="33">
        <v>25959</v>
      </c>
      <c r="E31" s="34">
        <v>269323</v>
      </c>
      <c r="F31" s="32">
        <v>175344</v>
      </c>
      <c r="G31" s="35">
        <v>93979</v>
      </c>
      <c r="H31" s="36">
        <v>335754</v>
      </c>
      <c r="I31" s="32">
        <v>267734</v>
      </c>
      <c r="J31" s="33">
        <v>68021</v>
      </c>
    </row>
    <row r="32" spans="1:213" ht="15" customHeight="1">
      <c r="A32" s="31" t="s">
        <v>83</v>
      </c>
      <c r="B32" s="32">
        <v>-66266</v>
      </c>
      <c r="C32" s="32">
        <v>-93122</v>
      </c>
      <c r="D32" s="33">
        <v>26857</v>
      </c>
      <c r="E32" s="34">
        <v>265638</v>
      </c>
      <c r="F32" s="32">
        <v>171506</v>
      </c>
      <c r="G32" s="35">
        <v>94131</v>
      </c>
      <c r="H32" s="36">
        <v>331904</v>
      </c>
      <c r="I32" s="32">
        <v>264629</v>
      </c>
      <c r="J32" s="33">
        <v>67275</v>
      </c>
    </row>
    <row r="33" spans="1:10" ht="15" customHeight="1">
      <c r="A33" s="31" t="s">
        <v>84</v>
      </c>
      <c r="B33" s="32">
        <v>-73110</v>
      </c>
      <c r="C33" s="32">
        <v>-98957</v>
      </c>
      <c r="D33" s="33">
        <v>25847</v>
      </c>
      <c r="E33" s="34">
        <v>266393</v>
      </c>
      <c r="F33" s="32">
        <v>173037</v>
      </c>
      <c r="G33" s="35">
        <v>93356</v>
      </c>
      <c r="H33" s="36">
        <v>339503</v>
      </c>
      <c r="I33" s="32">
        <v>271994</v>
      </c>
      <c r="J33" s="33">
        <v>67509</v>
      </c>
    </row>
    <row r="34" spans="1:10" ht="15" customHeight="1">
      <c r="A34" s="31" t="s">
        <v>85</v>
      </c>
      <c r="B34" s="32">
        <v>-74456</v>
      </c>
      <c r="C34" s="32">
        <v>-100630</v>
      </c>
      <c r="D34" s="33">
        <v>26174</v>
      </c>
      <c r="E34" s="34">
        <v>264976</v>
      </c>
      <c r="F34" s="32">
        <v>170321</v>
      </c>
      <c r="G34" s="35">
        <v>94655</v>
      </c>
      <c r="H34" s="36">
        <v>339432</v>
      </c>
      <c r="I34" s="32">
        <v>270951</v>
      </c>
      <c r="J34" s="33">
        <v>68481</v>
      </c>
    </row>
    <row r="35" spans="1:10" ht="15" customHeight="1">
      <c r="A35" s="31" t="s">
        <v>86</v>
      </c>
      <c r="B35" s="32">
        <v>-73892</v>
      </c>
      <c r="C35" s="32">
        <v>-99563</v>
      </c>
      <c r="D35" s="33">
        <v>25671</v>
      </c>
      <c r="E35" s="34">
        <v>268356</v>
      </c>
      <c r="F35" s="32">
        <v>173318</v>
      </c>
      <c r="G35" s="35">
        <v>95039</v>
      </c>
      <c r="H35" s="36">
        <v>342248</v>
      </c>
      <c r="I35" s="32">
        <v>272881</v>
      </c>
      <c r="J35" s="33">
        <v>69367</v>
      </c>
    </row>
    <row r="36" spans="1:10" ht="20.100000000000001" customHeight="1">
      <c r="A36" s="31" t="s">
        <v>87</v>
      </c>
      <c r="B36" s="32">
        <v>-78639</v>
      </c>
      <c r="C36" s="32">
        <v>-104350</v>
      </c>
      <c r="D36" s="33">
        <v>25711</v>
      </c>
      <c r="E36" s="34">
        <v>271115</v>
      </c>
      <c r="F36" s="32">
        <v>174671</v>
      </c>
      <c r="G36" s="35">
        <v>96444</v>
      </c>
      <c r="H36" s="36">
        <v>349754</v>
      </c>
      <c r="I36" s="32">
        <v>279021</v>
      </c>
      <c r="J36" s="33">
        <v>70733</v>
      </c>
    </row>
    <row r="37" spans="1:10" ht="15" customHeight="1">
      <c r="A37" s="31" t="s">
        <v>88</v>
      </c>
      <c r="B37" s="32">
        <v>-71214</v>
      </c>
      <c r="C37" s="32">
        <v>-97117</v>
      </c>
      <c r="D37" s="33">
        <v>25904</v>
      </c>
      <c r="E37" s="34">
        <v>275719</v>
      </c>
      <c r="F37" s="32">
        <v>177954</v>
      </c>
      <c r="G37" s="35">
        <v>97765</v>
      </c>
      <c r="H37" s="36">
        <v>346933</v>
      </c>
      <c r="I37" s="32">
        <v>275071</v>
      </c>
      <c r="J37" s="33">
        <v>71862</v>
      </c>
    </row>
    <row r="38" spans="1:10" ht="15" customHeight="1">
      <c r="A38" s="31" t="s">
        <v>89</v>
      </c>
      <c r="B38" s="32">
        <v>-81498</v>
      </c>
      <c r="C38" s="32">
        <v>-107722</v>
      </c>
      <c r="D38" s="33">
        <v>26224</v>
      </c>
      <c r="E38" s="34">
        <v>273687</v>
      </c>
      <c r="F38" s="32">
        <v>175484</v>
      </c>
      <c r="G38" s="35">
        <v>98203</v>
      </c>
      <c r="H38" s="36">
        <v>355185</v>
      </c>
      <c r="I38" s="32">
        <v>283206</v>
      </c>
      <c r="J38" s="33">
        <v>71979</v>
      </c>
    </row>
    <row r="39" spans="1:10" ht="15" customHeight="1">
      <c r="A39" s="31" t="s">
        <v>90</v>
      </c>
      <c r="B39" s="32">
        <v>-74250</v>
      </c>
      <c r="C39" s="32">
        <v>-100088</v>
      </c>
      <c r="D39" s="33">
        <v>25839</v>
      </c>
      <c r="E39" s="34">
        <v>269501</v>
      </c>
      <c r="F39" s="32">
        <v>170941</v>
      </c>
      <c r="G39" s="35">
        <v>98560</v>
      </c>
      <c r="H39" s="36">
        <v>343751</v>
      </c>
      <c r="I39" s="32">
        <v>271029</v>
      </c>
      <c r="J39" s="33">
        <v>72722</v>
      </c>
    </row>
    <row r="40" spans="1:10" ht="15" customHeight="1">
      <c r="A40" s="31" t="s">
        <v>91</v>
      </c>
      <c r="B40" s="32">
        <v>-79752</v>
      </c>
      <c r="C40" s="32">
        <v>-106002</v>
      </c>
      <c r="D40" s="33">
        <v>26249</v>
      </c>
      <c r="E40" s="34">
        <v>275828</v>
      </c>
      <c r="F40" s="32">
        <v>176509</v>
      </c>
      <c r="G40" s="35">
        <v>99319</v>
      </c>
      <c r="H40" s="36">
        <v>355580</v>
      </c>
      <c r="I40" s="32">
        <v>282510</v>
      </c>
      <c r="J40" s="33">
        <v>73070</v>
      </c>
    </row>
    <row r="41" spans="1:10" ht="15" customHeight="1">
      <c r="A41" s="31" t="s">
        <v>92</v>
      </c>
      <c r="B41" s="32">
        <v>-96948</v>
      </c>
      <c r="C41" s="32">
        <v>-122822</v>
      </c>
      <c r="D41" s="33">
        <v>25874</v>
      </c>
      <c r="E41" s="34">
        <v>270192</v>
      </c>
      <c r="F41" s="32">
        <v>170476</v>
      </c>
      <c r="G41" s="35">
        <v>99715</v>
      </c>
      <c r="H41" s="36">
        <v>367140</v>
      </c>
      <c r="I41" s="32">
        <v>293299</v>
      </c>
      <c r="J41" s="33">
        <v>73841</v>
      </c>
    </row>
    <row r="42" spans="1:10" ht="30.4" customHeight="1">
      <c r="A42" s="38" t="s">
        <v>94</v>
      </c>
      <c r="B42" s="39"/>
      <c r="C42" s="39"/>
      <c r="D42" s="40"/>
      <c r="E42" s="41"/>
      <c r="F42" s="39"/>
      <c r="G42" s="42"/>
      <c r="H42" s="43"/>
      <c r="I42" s="39"/>
      <c r="J42" s="40"/>
    </row>
    <row r="43" spans="1:10" ht="25.15" customHeight="1">
      <c r="A43" s="25" t="s">
        <v>80</v>
      </c>
      <c r="B43" s="26">
        <v>-713595</v>
      </c>
      <c r="C43" s="26">
        <v>-925095</v>
      </c>
      <c r="D43" s="27">
        <v>211500</v>
      </c>
      <c r="E43" s="28">
        <v>2251707</v>
      </c>
      <c r="F43" s="26">
        <v>1447700</v>
      </c>
      <c r="G43" s="29">
        <v>804007</v>
      </c>
      <c r="H43" s="30">
        <v>2965302</v>
      </c>
      <c r="I43" s="26">
        <v>2372795</v>
      </c>
      <c r="J43" s="27">
        <v>592508</v>
      </c>
    </row>
    <row r="44" spans="1:10" ht="22.15" customHeight="1">
      <c r="A44" s="31" t="s">
        <v>81</v>
      </c>
      <c r="B44" s="32">
        <v>-128801</v>
      </c>
      <c r="C44" s="32">
        <v>-156077</v>
      </c>
      <c r="D44" s="33">
        <v>27276</v>
      </c>
      <c r="E44" s="34">
        <v>273946</v>
      </c>
      <c r="F44" s="32">
        <v>173735</v>
      </c>
      <c r="G44" s="35">
        <v>100210</v>
      </c>
      <c r="H44" s="36">
        <v>402746</v>
      </c>
      <c r="I44" s="32">
        <v>329812</v>
      </c>
      <c r="J44" s="33">
        <v>72934</v>
      </c>
    </row>
    <row r="45" spans="1:10" ht="15" customHeight="1">
      <c r="A45" s="31" t="s">
        <v>82</v>
      </c>
      <c r="B45" s="32">
        <v>-120278</v>
      </c>
      <c r="C45" s="32">
        <v>-147190</v>
      </c>
      <c r="D45" s="33">
        <v>26912</v>
      </c>
      <c r="E45" s="34">
        <v>280908</v>
      </c>
      <c r="F45" s="32">
        <v>180967</v>
      </c>
      <c r="G45" s="35">
        <v>99940</v>
      </c>
      <c r="H45" s="36">
        <v>401186</v>
      </c>
      <c r="I45" s="32">
        <v>328158</v>
      </c>
      <c r="J45" s="33">
        <v>73029</v>
      </c>
    </row>
    <row r="46" spans="1:10" ht="15" customHeight="1">
      <c r="A46" s="31" t="s">
        <v>83</v>
      </c>
      <c r="B46" s="32">
        <v>-136419</v>
      </c>
      <c r="C46" s="32">
        <v>-162517</v>
      </c>
      <c r="D46" s="33">
        <v>26097</v>
      </c>
      <c r="E46" s="34">
        <v>283593</v>
      </c>
      <c r="F46" s="32">
        <v>184226</v>
      </c>
      <c r="G46" s="35">
        <v>99367</v>
      </c>
      <c r="H46" s="36">
        <v>420013</v>
      </c>
      <c r="I46" s="32">
        <v>346743</v>
      </c>
      <c r="J46" s="33">
        <v>73270</v>
      </c>
    </row>
    <row r="47" spans="1:10" ht="15" customHeight="1">
      <c r="A47" s="31" t="s">
        <v>84</v>
      </c>
      <c r="B47" s="32">
        <v>-60191</v>
      </c>
      <c r="C47" s="32">
        <v>-86912</v>
      </c>
      <c r="D47" s="33">
        <v>26721</v>
      </c>
      <c r="E47" s="34">
        <v>291785</v>
      </c>
      <c r="F47" s="32">
        <v>190893</v>
      </c>
      <c r="G47" s="35">
        <v>100893</v>
      </c>
      <c r="H47" s="36">
        <v>351977</v>
      </c>
      <c r="I47" s="32">
        <v>277805</v>
      </c>
      <c r="J47" s="33">
        <v>74172</v>
      </c>
    </row>
    <row r="48" spans="1:10" ht="15" customHeight="1">
      <c r="A48" s="31" t="s">
        <v>85</v>
      </c>
      <c r="B48" s="32">
        <v>-71116</v>
      </c>
      <c r="C48" s="32">
        <v>-97352</v>
      </c>
      <c r="D48" s="33">
        <v>26236</v>
      </c>
      <c r="E48" s="34">
        <v>280391</v>
      </c>
      <c r="F48" s="32">
        <v>180093</v>
      </c>
      <c r="G48" s="35">
        <v>100298</v>
      </c>
      <c r="H48" s="36">
        <v>351506</v>
      </c>
      <c r="I48" s="32">
        <v>277444</v>
      </c>
      <c r="J48" s="33">
        <v>74062</v>
      </c>
    </row>
    <row r="49" spans="1:10" ht="15" customHeight="1">
      <c r="A49" s="31" t="s">
        <v>86</v>
      </c>
      <c r="B49" s="32">
        <v>-59086</v>
      </c>
      <c r="C49" s="32">
        <v>-85717</v>
      </c>
      <c r="D49" s="33">
        <v>26631</v>
      </c>
      <c r="E49" s="34">
        <v>279650</v>
      </c>
      <c r="F49" s="32">
        <v>179217</v>
      </c>
      <c r="G49" s="35">
        <v>100433</v>
      </c>
      <c r="H49" s="36">
        <v>338736</v>
      </c>
      <c r="I49" s="32">
        <v>264934</v>
      </c>
      <c r="J49" s="33">
        <v>73802</v>
      </c>
    </row>
    <row r="50" spans="1:10" ht="20.100000000000001" customHeight="1">
      <c r="A50" s="31" t="s">
        <v>95</v>
      </c>
      <c r="B50" s="32">
        <v>-78154</v>
      </c>
      <c r="C50" s="32">
        <v>-103723</v>
      </c>
      <c r="D50" s="33">
        <v>25569</v>
      </c>
      <c r="E50" s="34">
        <v>280602</v>
      </c>
      <c r="F50" s="32">
        <v>179549</v>
      </c>
      <c r="G50" s="35">
        <v>101053</v>
      </c>
      <c r="H50" s="36">
        <v>358756</v>
      </c>
      <c r="I50" s="32">
        <v>283272</v>
      </c>
      <c r="J50" s="33">
        <v>75484</v>
      </c>
    </row>
    <row r="51" spans="1:10" ht="15" customHeight="1">
      <c r="A51" s="31" t="s">
        <v>88</v>
      </c>
      <c r="B51" s="32">
        <v>-59550</v>
      </c>
      <c r="C51" s="32">
        <v>-85608</v>
      </c>
      <c r="D51" s="33">
        <v>26058</v>
      </c>
      <c r="E51" s="34">
        <v>280832</v>
      </c>
      <c r="F51" s="32">
        <v>179019</v>
      </c>
      <c r="G51" s="35">
        <v>101813</v>
      </c>
      <c r="H51" s="36">
        <v>340382</v>
      </c>
      <c r="I51" s="32">
        <v>264627</v>
      </c>
      <c r="J51" s="33">
        <v>75755</v>
      </c>
    </row>
    <row r="52" spans="1:10" ht="15" customHeight="1">
      <c r="A52" s="31" t="s">
        <v>89</v>
      </c>
      <c r="B52" s="32" t="s">
        <v>7</v>
      </c>
      <c r="C52" s="32" t="s">
        <v>7</v>
      </c>
      <c r="D52" s="33" t="s">
        <v>7</v>
      </c>
      <c r="E52" s="34" t="s">
        <v>7</v>
      </c>
      <c r="F52" s="32" t="s">
        <v>7</v>
      </c>
      <c r="G52" s="35" t="s">
        <v>7</v>
      </c>
      <c r="H52" s="36" t="s">
        <v>7</v>
      </c>
      <c r="I52" s="32" t="s">
        <v>7</v>
      </c>
      <c r="J52" s="33" t="s">
        <v>7</v>
      </c>
    </row>
    <row r="53" spans="1:10" ht="15" customHeight="1">
      <c r="A53" s="31" t="s">
        <v>90</v>
      </c>
      <c r="B53" s="32" t="s">
        <v>7</v>
      </c>
      <c r="C53" s="32" t="s">
        <v>7</v>
      </c>
      <c r="D53" s="33" t="s">
        <v>7</v>
      </c>
      <c r="E53" s="34" t="s">
        <v>7</v>
      </c>
      <c r="F53" s="32" t="s">
        <v>7</v>
      </c>
      <c r="G53" s="35" t="s">
        <v>7</v>
      </c>
      <c r="H53" s="36" t="s">
        <v>7</v>
      </c>
      <c r="I53" s="32" t="s">
        <v>7</v>
      </c>
      <c r="J53" s="33" t="s">
        <v>7</v>
      </c>
    </row>
    <row r="54" spans="1:10" ht="15" customHeight="1">
      <c r="A54" s="31" t="s">
        <v>91</v>
      </c>
      <c r="B54" s="32" t="s">
        <v>7</v>
      </c>
      <c r="C54" s="32" t="s">
        <v>7</v>
      </c>
      <c r="D54" s="33" t="s">
        <v>7</v>
      </c>
      <c r="E54" s="34" t="s">
        <v>7</v>
      </c>
      <c r="F54" s="32" t="s">
        <v>7</v>
      </c>
      <c r="G54" s="35" t="s">
        <v>7</v>
      </c>
      <c r="H54" s="36" t="s">
        <v>7</v>
      </c>
      <c r="I54" s="32" t="s">
        <v>7</v>
      </c>
      <c r="J54" s="33" t="s">
        <v>7</v>
      </c>
    </row>
    <row r="55" spans="1:10" ht="15" customHeight="1">
      <c r="A55" s="31" t="s">
        <v>92</v>
      </c>
      <c r="B55" s="32" t="s">
        <v>7</v>
      </c>
      <c r="C55" s="32" t="s">
        <v>7</v>
      </c>
      <c r="D55" s="33" t="s">
        <v>7</v>
      </c>
      <c r="E55" s="28" t="s">
        <v>7</v>
      </c>
      <c r="F55" s="26" t="s">
        <v>7</v>
      </c>
      <c r="G55" s="29" t="s">
        <v>7</v>
      </c>
      <c r="H55" s="36" t="s">
        <v>7</v>
      </c>
      <c r="I55" s="32" t="s">
        <v>7</v>
      </c>
      <c r="J55" s="33" t="s">
        <v>7</v>
      </c>
    </row>
    <row r="56" spans="1:10" ht="20.100000000000001" customHeight="1">
      <c r="A56" s="44" t="s">
        <v>1063</v>
      </c>
      <c r="B56" s="49"/>
      <c r="C56" s="49"/>
      <c r="D56" s="49"/>
      <c r="E56" s="49"/>
      <c r="F56" s="49"/>
      <c r="G56" s="49"/>
      <c r="H56" s="49"/>
      <c r="I56" s="50"/>
      <c r="J56" s="50"/>
    </row>
    <row r="57" spans="1:10" s="48" customFormat="1" ht="15" customHeight="1">
      <c r="A57" s="44"/>
      <c r="B57" s="46">
        <v>-78311</v>
      </c>
      <c r="C57" s="46">
        <v>-103876</v>
      </c>
      <c r="D57" s="46">
        <v>25565</v>
      </c>
      <c r="E57" s="46">
        <v>280464</v>
      </c>
      <c r="F57" s="46">
        <v>179425</v>
      </c>
      <c r="G57" s="46">
        <v>101039</v>
      </c>
      <c r="H57" s="46">
        <v>358775</v>
      </c>
      <c r="I57" s="46">
        <v>283301</v>
      </c>
      <c r="J57" s="46">
        <v>75474</v>
      </c>
    </row>
    <row r="58" spans="1:10" s="48" customFormat="1" ht="15" customHeight="1">
      <c r="A58" s="44"/>
      <c r="B58" s="46"/>
      <c r="C58" s="46"/>
      <c r="D58" s="46"/>
      <c r="E58" s="46"/>
      <c r="F58" s="46"/>
      <c r="G58" s="46"/>
      <c r="H58" s="46"/>
      <c r="I58" s="46"/>
      <c r="J58" s="46"/>
    </row>
    <row r="59" spans="1:10" s="48" customFormat="1" ht="22.15" customHeight="1">
      <c r="A59" s="44" t="s">
        <v>96</v>
      </c>
      <c r="B59" s="8"/>
      <c r="C59" s="8"/>
      <c r="D59" s="8"/>
      <c r="E59" s="8"/>
      <c r="F59" s="8"/>
      <c r="G59" s="8"/>
      <c r="H59" s="8"/>
      <c r="I59" s="44"/>
      <c r="J59" s="44"/>
    </row>
    <row r="60" spans="1:10" s="48" customFormat="1" ht="22.15" customHeight="1">
      <c r="A60" s="791" t="s">
        <v>1064</v>
      </c>
      <c r="B60" s="8"/>
      <c r="C60" s="8"/>
      <c r="D60" s="8"/>
      <c r="E60" s="8"/>
      <c r="F60" s="8"/>
      <c r="G60" s="8"/>
      <c r="H60" s="8"/>
      <c r="I60" s="44"/>
      <c r="J60" s="44"/>
    </row>
    <row r="61" spans="1:10" s="48" customFormat="1" ht="15" customHeight="1">
      <c r="A61" s="44"/>
      <c r="B61" s="8"/>
      <c r="C61" s="8"/>
      <c r="D61" s="8"/>
      <c r="E61" s="8"/>
      <c r="F61" s="8"/>
      <c r="G61" s="8"/>
      <c r="H61" s="8"/>
      <c r="I61" s="44"/>
      <c r="J61" s="44"/>
    </row>
    <row r="62" spans="1:10" ht="22.15" customHeight="1">
      <c r="A62" s="44" t="s">
        <v>97</v>
      </c>
      <c r="B62" s="44"/>
      <c r="C62" s="44"/>
      <c r="D62" s="44"/>
      <c r="E62" s="44"/>
      <c r="F62" s="44"/>
      <c r="G62" s="44"/>
      <c r="H62" s="44"/>
      <c r="I62" s="44"/>
      <c r="J62" s="44"/>
    </row>
    <row r="63" spans="1:10" ht="15" customHeight="1">
      <c r="A63" s="2" t="s">
        <v>98</v>
      </c>
    </row>
    <row r="64" spans="1:10" ht="22.35" customHeight="1">
      <c r="A64" s="2" t="s">
        <v>1065</v>
      </c>
    </row>
    <row r="65" ht="15" customHeight="1"/>
  </sheetData>
  <mergeCells count="2">
    <mergeCell ref="A8:A9"/>
    <mergeCell ref="A10:A11"/>
  </mergeCells>
  <phoneticPr fontId="39" type="noConversion"/>
  <printOptions horizontalCentered="1"/>
  <pageMargins left="0.7" right="0.7" top="0.5" bottom="0.5" header="0.3" footer="0.3"/>
  <pageSetup scale="62" orientation="portrait" useFirstPageNumber="1" r:id="rId1"/>
  <customProperties>
    <customPr name="SourceTableID" r:id="rId2"/>
  </customPropertie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0E0C5D-DA1E-4284-A6B6-98EA8BC8065D}">
  <sheetPr codeName="Sheet2">
    <pageSetUpPr fitToPage="1"/>
  </sheetPr>
  <dimension ref="A1:J66"/>
  <sheetViews>
    <sheetView showGridLines="0" showOutlineSymbols="0" zoomScale="85" zoomScaleNormal="85" workbookViewId="0"/>
  </sheetViews>
  <sheetFormatPr defaultColWidth="9.77734375" defaultRowHeight="15"/>
  <cols>
    <col min="1" max="1" width="12.77734375" style="2" customWidth="1"/>
    <col min="2" max="10" width="10.77734375" style="2" customWidth="1"/>
    <col min="11" max="11" width="9.77734375" style="3" customWidth="1"/>
    <col min="12" max="16384" width="9.77734375" style="3"/>
  </cols>
  <sheetData>
    <row r="1" spans="1:10" ht="15.75">
      <c r="A1" s="2" t="s">
        <v>68</v>
      </c>
      <c r="J1" s="51"/>
    </row>
    <row r="2" spans="1:10" ht="25.15" customHeight="1">
      <c r="A2" s="785" t="s">
        <v>3</v>
      </c>
      <c r="B2" s="786"/>
      <c r="C2" s="792"/>
      <c r="D2" s="792"/>
      <c r="E2" s="792"/>
      <c r="F2" s="792"/>
      <c r="G2" s="792"/>
      <c r="H2" s="792"/>
      <c r="I2" s="792"/>
      <c r="J2" s="793"/>
    </row>
    <row r="3" spans="1:10" ht="25.15" customHeight="1">
      <c r="A3" s="788" t="s">
        <v>1039</v>
      </c>
      <c r="B3" s="789"/>
      <c r="C3" s="794"/>
      <c r="D3" s="794"/>
      <c r="E3" s="794"/>
      <c r="F3" s="794"/>
      <c r="G3" s="794"/>
      <c r="H3" s="794"/>
      <c r="I3" s="794"/>
      <c r="J3" s="795"/>
    </row>
    <row r="4" spans="1:10" s="6" customFormat="1" ht="45" customHeight="1">
      <c r="A4" s="4" t="s">
        <v>99</v>
      </c>
      <c r="B4" s="5"/>
      <c r="C4" s="5"/>
      <c r="D4" s="5"/>
      <c r="E4" s="5"/>
      <c r="F4" s="5"/>
      <c r="G4" s="5"/>
      <c r="H4" s="5"/>
      <c r="I4" s="5"/>
      <c r="J4" s="5"/>
    </row>
    <row r="5" spans="1:10" ht="24.75" customHeight="1">
      <c r="A5" s="52" t="s">
        <v>100</v>
      </c>
      <c r="B5" s="53"/>
      <c r="C5" s="53"/>
      <c r="D5" s="53"/>
      <c r="E5" s="53"/>
      <c r="F5" s="53"/>
      <c r="G5" s="53"/>
      <c r="H5" s="53"/>
      <c r="I5" s="53"/>
      <c r="J5" s="53"/>
    </row>
    <row r="6" spans="1:10" ht="20.25" customHeight="1">
      <c r="A6" s="52" t="s">
        <v>1066</v>
      </c>
      <c r="B6" s="53"/>
      <c r="C6" s="53"/>
      <c r="D6" s="53"/>
      <c r="E6" s="53"/>
      <c r="F6" s="53"/>
      <c r="G6" s="53"/>
      <c r="H6" s="53"/>
      <c r="I6" s="53"/>
      <c r="J6" s="53"/>
    </row>
    <row r="7" spans="1:10" ht="20.100000000000001" customHeight="1">
      <c r="A7" s="54" t="s">
        <v>70</v>
      </c>
      <c r="B7" s="53"/>
      <c r="C7" s="55"/>
      <c r="D7" s="53"/>
      <c r="E7" s="53"/>
      <c r="F7" s="53"/>
      <c r="G7" s="53"/>
      <c r="H7" s="53"/>
      <c r="I7" s="53"/>
      <c r="J7" s="53"/>
    </row>
    <row r="8" spans="1:10" ht="20.100000000000001" customHeight="1" thickBot="1">
      <c r="A8" s="54" t="s">
        <v>1055</v>
      </c>
      <c r="B8" s="53"/>
      <c r="C8" s="55"/>
      <c r="D8" s="53"/>
      <c r="E8" s="53"/>
      <c r="F8" s="53"/>
      <c r="G8" s="53"/>
      <c r="H8" s="53"/>
      <c r="I8" s="53"/>
      <c r="J8" s="53"/>
    </row>
    <row r="9" spans="1:10" ht="25.15" customHeight="1" thickTop="1">
      <c r="A9" s="860" t="s">
        <v>101</v>
      </c>
      <c r="B9" s="9" t="s">
        <v>72</v>
      </c>
      <c r="C9" s="9"/>
      <c r="D9" s="10"/>
      <c r="E9" s="11" t="s">
        <v>73</v>
      </c>
      <c r="F9" s="9"/>
      <c r="G9" s="12"/>
      <c r="H9" s="13" t="s">
        <v>74</v>
      </c>
      <c r="I9" s="9"/>
      <c r="J9" s="9"/>
    </row>
    <row r="10" spans="1:10" ht="45" customHeight="1" thickBot="1">
      <c r="A10" s="861"/>
      <c r="B10" s="14" t="s">
        <v>75</v>
      </c>
      <c r="C10" s="14" t="s">
        <v>76</v>
      </c>
      <c r="D10" s="15" t="s">
        <v>77</v>
      </c>
      <c r="E10" s="16" t="s">
        <v>75</v>
      </c>
      <c r="F10" s="14" t="s">
        <v>76</v>
      </c>
      <c r="G10" s="17" t="s">
        <v>77</v>
      </c>
      <c r="H10" s="18" t="s">
        <v>75</v>
      </c>
      <c r="I10" s="14" t="s">
        <v>76</v>
      </c>
      <c r="J10" s="14" t="s">
        <v>77</v>
      </c>
    </row>
    <row r="11" spans="1:10" ht="25.35" customHeight="1" thickTop="1">
      <c r="A11" s="860" t="s">
        <v>1067</v>
      </c>
      <c r="B11" s="796" t="s">
        <v>1057</v>
      </c>
      <c r="C11" s="796"/>
      <c r="D11" s="797"/>
      <c r="E11" s="798" t="s">
        <v>1058</v>
      </c>
      <c r="F11" s="796"/>
      <c r="G11" s="799"/>
      <c r="H11" s="800" t="s">
        <v>1059</v>
      </c>
      <c r="I11" s="796"/>
      <c r="J11" s="796"/>
    </row>
    <row r="12" spans="1:10" ht="45" customHeight="1" thickBot="1">
      <c r="A12" s="861"/>
      <c r="B12" s="366" t="s">
        <v>1060</v>
      </c>
      <c r="C12" s="366" t="s">
        <v>1061</v>
      </c>
      <c r="D12" s="364" t="s">
        <v>1062</v>
      </c>
      <c r="E12" s="338" t="s">
        <v>1060</v>
      </c>
      <c r="F12" s="366" t="s">
        <v>1061</v>
      </c>
      <c r="G12" s="365" t="s">
        <v>1062</v>
      </c>
      <c r="H12" s="340" t="s">
        <v>1060</v>
      </c>
      <c r="I12" s="366" t="s">
        <v>1061</v>
      </c>
      <c r="J12" s="366" t="s">
        <v>1062</v>
      </c>
    </row>
    <row r="13" spans="1:10" ht="30.4" customHeight="1" thickTop="1">
      <c r="A13" s="19" t="s">
        <v>78</v>
      </c>
      <c r="B13" s="20"/>
      <c r="C13" s="20"/>
      <c r="D13" s="21"/>
      <c r="E13" s="22"/>
      <c r="F13" s="20"/>
      <c r="G13" s="23"/>
      <c r="H13" s="24"/>
      <c r="I13" s="20"/>
      <c r="J13" s="21"/>
    </row>
    <row r="14" spans="1:10" ht="22.15" customHeight="1">
      <c r="A14" s="31" t="s">
        <v>81</v>
      </c>
      <c r="B14" s="32">
        <v>-67373</v>
      </c>
      <c r="C14" s="32">
        <v>-89585</v>
      </c>
      <c r="D14" s="33">
        <v>22212</v>
      </c>
      <c r="E14" s="34">
        <v>256569</v>
      </c>
      <c r="F14" s="32">
        <v>172391</v>
      </c>
      <c r="G14" s="35">
        <v>84178</v>
      </c>
      <c r="H14" s="36">
        <v>323942</v>
      </c>
      <c r="I14" s="32">
        <v>261976</v>
      </c>
      <c r="J14" s="33">
        <v>61965</v>
      </c>
    </row>
    <row r="15" spans="1:10" ht="15" customHeight="1">
      <c r="A15" s="31" t="s">
        <v>82</v>
      </c>
      <c r="B15" s="32">
        <v>-69507</v>
      </c>
      <c r="C15" s="32">
        <v>-92055</v>
      </c>
      <c r="D15" s="33">
        <v>22548</v>
      </c>
      <c r="E15" s="34">
        <v>255940</v>
      </c>
      <c r="F15" s="32">
        <v>171343</v>
      </c>
      <c r="G15" s="35">
        <v>84596</v>
      </c>
      <c r="H15" s="36">
        <v>325447</v>
      </c>
      <c r="I15" s="32">
        <v>263399</v>
      </c>
      <c r="J15" s="33">
        <v>62048</v>
      </c>
    </row>
    <row r="16" spans="1:10" ht="15" customHeight="1">
      <c r="A16" s="31" t="s">
        <v>83</v>
      </c>
      <c r="B16" s="32">
        <v>-65529</v>
      </c>
      <c r="C16" s="32">
        <v>-88393</v>
      </c>
      <c r="D16" s="33">
        <v>22863</v>
      </c>
      <c r="E16" s="34">
        <v>257951</v>
      </c>
      <c r="F16" s="32">
        <v>172971</v>
      </c>
      <c r="G16" s="35">
        <v>84980</v>
      </c>
      <c r="H16" s="36">
        <v>323480</v>
      </c>
      <c r="I16" s="32">
        <v>261363</v>
      </c>
      <c r="J16" s="33">
        <v>62117</v>
      </c>
    </row>
    <row r="17" spans="1:10" ht="15" customHeight="1">
      <c r="A17" s="31" t="s">
        <v>84</v>
      </c>
      <c r="B17" s="32">
        <v>-66300</v>
      </c>
      <c r="C17" s="32">
        <v>-89353</v>
      </c>
      <c r="D17" s="33">
        <v>23053</v>
      </c>
      <c r="E17" s="34">
        <v>255829</v>
      </c>
      <c r="F17" s="32">
        <v>170314</v>
      </c>
      <c r="G17" s="35">
        <v>85515</v>
      </c>
      <c r="H17" s="36">
        <v>322128</v>
      </c>
      <c r="I17" s="32">
        <v>259666</v>
      </c>
      <c r="J17" s="33">
        <v>62462</v>
      </c>
    </row>
    <row r="18" spans="1:10" ht="15" customHeight="1">
      <c r="A18" s="31" t="s">
        <v>85</v>
      </c>
      <c r="B18" s="32">
        <v>-65170</v>
      </c>
      <c r="C18" s="32">
        <v>-88428</v>
      </c>
      <c r="D18" s="33">
        <v>23258</v>
      </c>
      <c r="E18" s="34">
        <v>255239</v>
      </c>
      <c r="F18" s="32">
        <v>169217</v>
      </c>
      <c r="G18" s="35">
        <v>86022</v>
      </c>
      <c r="H18" s="36">
        <v>320410</v>
      </c>
      <c r="I18" s="32">
        <v>257645</v>
      </c>
      <c r="J18" s="33">
        <v>62764</v>
      </c>
    </row>
    <row r="19" spans="1:10" ht="15" customHeight="1">
      <c r="A19" s="31" t="s">
        <v>86</v>
      </c>
      <c r="B19" s="32">
        <v>-67362</v>
      </c>
      <c r="C19" s="32">
        <v>-90733</v>
      </c>
      <c r="D19" s="33">
        <v>23370</v>
      </c>
      <c r="E19" s="34">
        <v>252685</v>
      </c>
      <c r="F19" s="32">
        <v>166112</v>
      </c>
      <c r="G19" s="35">
        <v>86573</v>
      </c>
      <c r="H19" s="36">
        <v>320048</v>
      </c>
      <c r="I19" s="32">
        <v>256845</v>
      </c>
      <c r="J19" s="33">
        <v>63203</v>
      </c>
    </row>
    <row r="20" spans="1:10" ht="20.100000000000001" customHeight="1">
      <c r="A20" s="31" t="s">
        <v>87</v>
      </c>
      <c r="B20" s="32">
        <v>-64912</v>
      </c>
      <c r="C20" s="32">
        <v>-88847</v>
      </c>
      <c r="D20" s="33">
        <v>23935</v>
      </c>
      <c r="E20" s="34">
        <v>253341</v>
      </c>
      <c r="F20" s="32">
        <v>166359</v>
      </c>
      <c r="G20" s="35">
        <v>86983</v>
      </c>
      <c r="H20" s="36">
        <v>318253</v>
      </c>
      <c r="I20" s="32">
        <v>255206</v>
      </c>
      <c r="J20" s="33">
        <v>63047</v>
      </c>
    </row>
    <row r="21" spans="1:10" ht="15" customHeight="1">
      <c r="A21" s="31" t="s">
        <v>88</v>
      </c>
      <c r="B21" s="32">
        <v>-62696</v>
      </c>
      <c r="C21" s="32">
        <v>-87122</v>
      </c>
      <c r="D21" s="33">
        <v>24426</v>
      </c>
      <c r="E21" s="34">
        <v>255806</v>
      </c>
      <c r="F21" s="32">
        <v>168407</v>
      </c>
      <c r="G21" s="35">
        <v>87399</v>
      </c>
      <c r="H21" s="36">
        <v>318502</v>
      </c>
      <c r="I21" s="32">
        <v>255529</v>
      </c>
      <c r="J21" s="33">
        <v>62973</v>
      </c>
    </row>
    <row r="22" spans="1:10" ht="15" customHeight="1">
      <c r="A22" s="31" t="s">
        <v>89</v>
      </c>
      <c r="B22" s="32">
        <v>-60830</v>
      </c>
      <c r="C22" s="32">
        <v>-85424</v>
      </c>
      <c r="D22" s="33">
        <v>24595</v>
      </c>
      <c r="E22" s="34">
        <v>259691</v>
      </c>
      <c r="F22" s="32">
        <v>171922</v>
      </c>
      <c r="G22" s="35">
        <v>87769</v>
      </c>
      <c r="H22" s="36">
        <v>320520</v>
      </c>
      <c r="I22" s="32">
        <v>257346</v>
      </c>
      <c r="J22" s="33">
        <v>63174</v>
      </c>
    </row>
    <row r="23" spans="1:10" ht="15" customHeight="1">
      <c r="A23" s="31" t="s">
        <v>90</v>
      </c>
      <c r="B23" s="32">
        <v>-60943</v>
      </c>
      <c r="C23" s="32">
        <v>-85070</v>
      </c>
      <c r="D23" s="33">
        <v>24126</v>
      </c>
      <c r="E23" s="34">
        <v>261986</v>
      </c>
      <c r="F23" s="32">
        <v>173935</v>
      </c>
      <c r="G23" s="35">
        <v>88051</v>
      </c>
      <c r="H23" s="36">
        <v>322930</v>
      </c>
      <c r="I23" s="32">
        <v>259005</v>
      </c>
      <c r="J23" s="33">
        <v>63925</v>
      </c>
    </row>
    <row r="24" spans="1:10" ht="15" customHeight="1">
      <c r="A24" s="31" t="s">
        <v>91</v>
      </c>
      <c r="B24" s="32">
        <v>-62906</v>
      </c>
      <c r="C24" s="32">
        <v>-86478</v>
      </c>
      <c r="D24" s="33">
        <v>23572</v>
      </c>
      <c r="E24" s="34">
        <v>261084</v>
      </c>
      <c r="F24" s="32">
        <v>172712</v>
      </c>
      <c r="G24" s="35">
        <v>88371</v>
      </c>
      <c r="H24" s="36">
        <v>323990</v>
      </c>
      <c r="I24" s="32">
        <v>259190</v>
      </c>
      <c r="J24" s="33">
        <v>64800</v>
      </c>
    </row>
    <row r="25" spans="1:10" ht="15" customHeight="1">
      <c r="A25" s="31" t="s">
        <v>92</v>
      </c>
      <c r="B25" s="32">
        <v>-64347</v>
      </c>
      <c r="C25" s="32">
        <v>-87949</v>
      </c>
      <c r="D25" s="33">
        <v>23602</v>
      </c>
      <c r="E25" s="34">
        <v>260519</v>
      </c>
      <c r="F25" s="32">
        <v>171480</v>
      </c>
      <c r="G25" s="35">
        <v>89038</v>
      </c>
      <c r="H25" s="36">
        <v>324865</v>
      </c>
      <c r="I25" s="32">
        <v>259429</v>
      </c>
      <c r="J25" s="33">
        <v>65436</v>
      </c>
    </row>
    <row r="26" spans="1:10" ht="30.4" customHeight="1">
      <c r="A26" s="38" t="s">
        <v>93</v>
      </c>
      <c r="B26" s="32"/>
      <c r="C26" s="32"/>
      <c r="D26" s="33"/>
      <c r="E26" s="34"/>
      <c r="F26" s="32"/>
      <c r="G26" s="35"/>
      <c r="H26" s="36"/>
      <c r="I26" s="32"/>
      <c r="J26" s="33"/>
    </row>
    <row r="27" spans="1:10" ht="22.15" customHeight="1">
      <c r="A27" s="31" t="s">
        <v>81</v>
      </c>
      <c r="B27" s="32">
        <v>-65339</v>
      </c>
      <c r="C27" s="32">
        <v>-89752</v>
      </c>
      <c r="D27" s="33">
        <v>24412</v>
      </c>
      <c r="E27" s="34">
        <v>260296</v>
      </c>
      <c r="F27" s="32">
        <v>170111</v>
      </c>
      <c r="G27" s="35">
        <v>90185</v>
      </c>
      <c r="H27" s="36">
        <v>325635</v>
      </c>
      <c r="I27" s="32">
        <v>259863</v>
      </c>
      <c r="J27" s="33">
        <v>65773</v>
      </c>
    </row>
    <row r="28" spans="1:10" ht="15" customHeight="1">
      <c r="A28" s="31" t="s">
        <v>82</v>
      </c>
      <c r="B28" s="32">
        <v>-65799</v>
      </c>
      <c r="C28" s="32">
        <v>-91067</v>
      </c>
      <c r="D28" s="33">
        <v>25268</v>
      </c>
      <c r="E28" s="34">
        <v>264319</v>
      </c>
      <c r="F28" s="32">
        <v>172402</v>
      </c>
      <c r="G28" s="35">
        <v>91916</v>
      </c>
      <c r="H28" s="36">
        <v>330118</v>
      </c>
      <c r="I28" s="32">
        <v>263469</v>
      </c>
      <c r="J28" s="33">
        <v>66648</v>
      </c>
    </row>
    <row r="29" spans="1:10" ht="15" customHeight="1">
      <c r="A29" s="31" t="s">
        <v>83</v>
      </c>
      <c r="B29" s="32">
        <v>-66591</v>
      </c>
      <c r="C29" s="32">
        <v>-92717</v>
      </c>
      <c r="D29" s="33">
        <v>26126</v>
      </c>
      <c r="E29" s="34">
        <v>265585</v>
      </c>
      <c r="F29" s="32">
        <v>172355</v>
      </c>
      <c r="G29" s="35">
        <v>93230</v>
      </c>
      <c r="H29" s="36">
        <v>332177</v>
      </c>
      <c r="I29" s="32">
        <v>265073</v>
      </c>
      <c r="J29" s="33">
        <v>67104</v>
      </c>
    </row>
    <row r="30" spans="1:10" ht="15" customHeight="1">
      <c r="A30" s="31" t="s">
        <v>84</v>
      </c>
      <c r="B30" s="32">
        <v>-68602</v>
      </c>
      <c r="C30" s="32">
        <v>-94823</v>
      </c>
      <c r="D30" s="33">
        <v>26221</v>
      </c>
      <c r="E30" s="34">
        <v>267118</v>
      </c>
      <c r="F30" s="32">
        <v>173296</v>
      </c>
      <c r="G30" s="35">
        <v>93822</v>
      </c>
      <c r="H30" s="36">
        <v>335720</v>
      </c>
      <c r="I30" s="32">
        <v>268119</v>
      </c>
      <c r="J30" s="33">
        <v>67602</v>
      </c>
    </row>
    <row r="31" spans="1:10" ht="15" customHeight="1">
      <c r="A31" s="31" t="s">
        <v>85</v>
      </c>
      <c r="B31" s="32">
        <v>-71277</v>
      </c>
      <c r="C31" s="32">
        <v>-97570</v>
      </c>
      <c r="D31" s="33">
        <v>26293</v>
      </c>
      <c r="E31" s="34">
        <v>265669</v>
      </c>
      <c r="F31" s="32">
        <v>171621</v>
      </c>
      <c r="G31" s="35">
        <v>94048</v>
      </c>
      <c r="H31" s="36">
        <v>336946</v>
      </c>
      <c r="I31" s="32">
        <v>269191</v>
      </c>
      <c r="J31" s="33">
        <v>67755</v>
      </c>
    </row>
    <row r="32" spans="1:10" ht="15" customHeight="1">
      <c r="A32" s="31" t="s">
        <v>86</v>
      </c>
      <c r="B32" s="32">
        <v>-73819</v>
      </c>
      <c r="C32" s="32">
        <v>-99717</v>
      </c>
      <c r="D32" s="33">
        <v>25897</v>
      </c>
      <c r="E32" s="34">
        <v>266575</v>
      </c>
      <c r="F32" s="32">
        <v>172225</v>
      </c>
      <c r="G32" s="35">
        <v>94350</v>
      </c>
      <c r="H32" s="36">
        <v>340394</v>
      </c>
      <c r="I32" s="32">
        <v>271942</v>
      </c>
      <c r="J32" s="33">
        <v>68453</v>
      </c>
    </row>
    <row r="33" spans="1:10" ht="20.100000000000001" customHeight="1">
      <c r="A33" s="31" t="s">
        <v>87</v>
      </c>
      <c r="B33" s="32">
        <v>-75662</v>
      </c>
      <c r="C33" s="32">
        <v>-101514</v>
      </c>
      <c r="D33" s="33">
        <v>25852</v>
      </c>
      <c r="E33" s="34">
        <v>268149</v>
      </c>
      <c r="F33" s="32">
        <v>172770</v>
      </c>
      <c r="G33" s="35">
        <v>95379</v>
      </c>
      <c r="H33" s="36">
        <v>343811</v>
      </c>
      <c r="I33" s="32">
        <v>274284</v>
      </c>
      <c r="J33" s="33">
        <v>69527</v>
      </c>
    </row>
    <row r="34" spans="1:10" ht="15" customHeight="1">
      <c r="A34" s="31" t="s">
        <v>88</v>
      </c>
      <c r="B34" s="32">
        <v>-74582</v>
      </c>
      <c r="C34" s="32">
        <v>-100343</v>
      </c>
      <c r="D34" s="33">
        <v>25762</v>
      </c>
      <c r="E34" s="34">
        <v>271730</v>
      </c>
      <c r="F34" s="32">
        <v>175314</v>
      </c>
      <c r="G34" s="35">
        <v>96416</v>
      </c>
      <c r="H34" s="36">
        <v>346312</v>
      </c>
      <c r="I34" s="32">
        <v>275658</v>
      </c>
      <c r="J34" s="33">
        <v>70654</v>
      </c>
    </row>
    <row r="35" spans="1:10" ht="15" customHeight="1">
      <c r="A35" s="31" t="s">
        <v>89</v>
      </c>
      <c r="B35" s="32">
        <v>-77117</v>
      </c>
      <c r="C35" s="32">
        <v>-103063</v>
      </c>
      <c r="D35" s="33">
        <v>25946</v>
      </c>
      <c r="E35" s="34">
        <v>273507</v>
      </c>
      <c r="F35" s="32">
        <v>176036</v>
      </c>
      <c r="G35" s="35">
        <v>97471</v>
      </c>
      <c r="H35" s="36">
        <v>350624</v>
      </c>
      <c r="I35" s="32">
        <v>279100</v>
      </c>
      <c r="J35" s="33">
        <v>71524</v>
      </c>
    </row>
    <row r="36" spans="1:10" ht="15" customHeight="1">
      <c r="A36" s="31" t="s">
        <v>90</v>
      </c>
      <c r="B36" s="32">
        <v>-75654</v>
      </c>
      <c r="C36" s="32">
        <v>-101642</v>
      </c>
      <c r="D36" s="33">
        <v>25989</v>
      </c>
      <c r="E36" s="34">
        <v>272969</v>
      </c>
      <c r="F36" s="32">
        <v>174793</v>
      </c>
      <c r="G36" s="35">
        <v>98176</v>
      </c>
      <c r="H36" s="36">
        <v>348623</v>
      </c>
      <c r="I36" s="32">
        <v>276436</v>
      </c>
      <c r="J36" s="33">
        <v>72187</v>
      </c>
    </row>
    <row r="37" spans="1:10" ht="15" customHeight="1">
      <c r="A37" s="31" t="s">
        <v>91</v>
      </c>
      <c r="B37" s="32">
        <v>-78500</v>
      </c>
      <c r="C37" s="32">
        <v>-104604</v>
      </c>
      <c r="D37" s="33">
        <v>26104</v>
      </c>
      <c r="E37" s="34">
        <v>273006</v>
      </c>
      <c r="F37" s="32">
        <v>174311</v>
      </c>
      <c r="G37" s="35">
        <v>98694</v>
      </c>
      <c r="H37" s="36">
        <v>351505</v>
      </c>
      <c r="I37" s="32">
        <v>278915</v>
      </c>
      <c r="J37" s="33">
        <v>72590</v>
      </c>
    </row>
    <row r="38" spans="1:10" ht="15" customHeight="1">
      <c r="A38" s="31" t="s">
        <v>92</v>
      </c>
      <c r="B38" s="32">
        <v>-83650</v>
      </c>
      <c r="C38" s="32">
        <v>-109637</v>
      </c>
      <c r="D38" s="33">
        <v>25987</v>
      </c>
      <c r="E38" s="34">
        <v>271840</v>
      </c>
      <c r="F38" s="32">
        <v>172642</v>
      </c>
      <c r="G38" s="35">
        <v>99198</v>
      </c>
      <c r="H38" s="36">
        <v>355490</v>
      </c>
      <c r="I38" s="32">
        <v>282279</v>
      </c>
      <c r="J38" s="33">
        <v>73211</v>
      </c>
    </row>
    <row r="39" spans="1:10" ht="30.4" customHeight="1">
      <c r="A39" s="38" t="s">
        <v>94</v>
      </c>
      <c r="B39" s="32"/>
      <c r="C39" s="32"/>
      <c r="D39" s="33"/>
      <c r="E39" s="34"/>
      <c r="F39" s="32"/>
      <c r="G39" s="35"/>
      <c r="H39" s="36"/>
      <c r="I39" s="32"/>
      <c r="J39" s="33"/>
    </row>
    <row r="40" spans="1:10" ht="22.15" customHeight="1">
      <c r="A40" s="31" t="s">
        <v>81</v>
      </c>
      <c r="B40" s="32">
        <v>-101834</v>
      </c>
      <c r="C40" s="32">
        <v>-128300</v>
      </c>
      <c r="D40" s="33">
        <v>26467</v>
      </c>
      <c r="E40" s="34">
        <v>273322</v>
      </c>
      <c r="F40" s="32">
        <v>173573</v>
      </c>
      <c r="G40" s="35">
        <v>99748</v>
      </c>
      <c r="H40" s="36">
        <v>375155</v>
      </c>
      <c r="I40" s="32">
        <v>301874</v>
      </c>
      <c r="J40" s="33">
        <v>73282</v>
      </c>
    </row>
    <row r="41" spans="1:10" ht="15" customHeight="1">
      <c r="A41" s="31" t="s">
        <v>82</v>
      </c>
      <c r="B41" s="32">
        <v>-115342</v>
      </c>
      <c r="C41" s="32">
        <v>-142030</v>
      </c>
      <c r="D41" s="33">
        <v>26687</v>
      </c>
      <c r="E41" s="34">
        <v>275015</v>
      </c>
      <c r="F41" s="32">
        <v>175060</v>
      </c>
      <c r="G41" s="35">
        <v>99955</v>
      </c>
      <c r="H41" s="36">
        <v>390357</v>
      </c>
      <c r="I41" s="32">
        <v>317089</v>
      </c>
      <c r="J41" s="33">
        <v>73268</v>
      </c>
    </row>
    <row r="42" spans="1:10" ht="15" customHeight="1">
      <c r="A42" s="31" t="s">
        <v>83</v>
      </c>
      <c r="B42" s="32">
        <v>-128500</v>
      </c>
      <c r="C42" s="32">
        <v>-155261</v>
      </c>
      <c r="D42" s="33">
        <v>26762</v>
      </c>
      <c r="E42" s="34">
        <v>279482</v>
      </c>
      <c r="F42" s="32">
        <v>179643</v>
      </c>
      <c r="G42" s="35">
        <v>99839</v>
      </c>
      <c r="H42" s="36">
        <v>407982</v>
      </c>
      <c r="I42" s="32">
        <v>334904</v>
      </c>
      <c r="J42" s="33">
        <v>73077</v>
      </c>
    </row>
    <row r="43" spans="1:10" ht="15" customHeight="1">
      <c r="A43" s="31" t="s">
        <v>84</v>
      </c>
      <c r="B43" s="32">
        <v>-105630</v>
      </c>
      <c r="C43" s="32">
        <v>-132206</v>
      </c>
      <c r="D43" s="33">
        <v>26577</v>
      </c>
      <c r="E43" s="34">
        <v>285429</v>
      </c>
      <c r="F43" s="32">
        <v>185362</v>
      </c>
      <c r="G43" s="35">
        <v>100067</v>
      </c>
      <c r="H43" s="36">
        <v>391059</v>
      </c>
      <c r="I43" s="32">
        <v>317568</v>
      </c>
      <c r="J43" s="33">
        <v>73490</v>
      </c>
    </row>
    <row r="44" spans="1:10" ht="15" customHeight="1">
      <c r="A44" s="31" t="s">
        <v>85</v>
      </c>
      <c r="B44" s="32">
        <v>-89242</v>
      </c>
      <c r="C44" s="32">
        <v>-115593</v>
      </c>
      <c r="D44" s="33">
        <v>26351</v>
      </c>
      <c r="E44" s="34">
        <v>285257</v>
      </c>
      <c r="F44" s="32">
        <v>185071</v>
      </c>
      <c r="G44" s="35">
        <v>100186</v>
      </c>
      <c r="H44" s="36">
        <v>374499</v>
      </c>
      <c r="I44" s="32">
        <v>300664</v>
      </c>
      <c r="J44" s="33">
        <v>73835</v>
      </c>
    </row>
    <row r="45" spans="1:10" ht="15" customHeight="1">
      <c r="A45" s="31" t="s">
        <v>86</v>
      </c>
      <c r="B45" s="32">
        <v>-63464</v>
      </c>
      <c r="C45" s="32">
        <v>-89993</v>
      </c>
      <c r="D45" s="33">
        <v>26529</v>
      </c>
      <c r="E45" s="34">
        <v>283942</v>
      </c>
      <c r="F45" s="32">
        <v>183401</v>
      </c>
      <c r="G45" s="35">
        <v>100541</v>
      </c>
      <c r="H45" s="36">
        <v>347406</v>
      </c>
      <c r="I45" s="32">
        <v>273394</v>
      </c>
      <c r="J45" s="33">
        <v>74012</v>
      </c>
    </row>
    <row r="46" spans="1:10" ht="20.100000000000001" customHeight="1">
      <c r="A46" s="31" t="s">
        <v>95</v>
      </c>
      <c r="B46" s="32">
        <v>-69452</v>
      </c>
      <c r="C46" s="32">
        <v>-95597</v>
      </c>
      <c r="D46" s="33">
        <v>26145</v>
      </c>
      <c r="E46" s="34">
        <v>280214</v>
      </c>
      <c r="F46" s="32">
        <v>179620</v>
      </c>
      <c r="G46" s="35">
        <v>100595</v>
      </c>
      <c r="H46" s="36">
        <v>349666</v>
      </c>
      <c r="I46" s="32">
        <v>275217</v>
      </c>
      <c r="J46" s="33">
        <v>74449</v>
      </c>
    </row>
    <row r="47" spans="1:10" ht="15" customHeight="1">
      <c r="A47" s="31" t="s">
        <v>88</v>
      </c>
      <c r="B47" s="32">
        <v>-65597</v>
      </c>
      <c r="C47" s="32">
        <v>-91682</v>
      </c>
      <c r="D47" s="33">
        <v>26086</v>
      </c>
      <c r="E47" s="34">
        <v>280361</v>
      </c>
      <c r="F47" s="32">
        <v>179262</v>
      </c>
      <c r="G47" s="35">
        <v>101100</v>
      </c>
      <c r="H47" s="36">
        <v>345958</v>
      </c>
      <c r="I47" s="32">
        <v>270944</v>
      </c>
      <c r="J47" s="33">
        <v>75014</v>
      </c>
    </row>
    <row r="48" spans="1:10" ht="15" customHeight="1">
      <c r="A48" s="31" t="s">
        <v>89</v>
      </c>
      <c r="B48" s="32" t="s">
        <v>7</v>
      </c>
      <c r="C48" s="32" t="s">
        <v>7</v>
      </c>
      <c r="D48" s="33" t="s">
        <v>7</v>
      </c>
      <c r="E48" s="34" t="s">
        <v>7</v>
      </c>
      <c r="F48" s="32" t="s">
        <v>7</v>
      </c>
      <c r="G48" s="35" t="s">
        <v>7</v>
      </c>
      <c r="H48" s="36" t="s">
        <v>7</v>
      </c>
      <c r="I48" s="32" t="s">
        <v>7</v>
      </c>
      <c r="J48" s="33" t="s">
        <v>7</v>
      </c>
    </row>
    <row r="49" spans="1:10" ht="15" customHeight="1">
      <c r="A49" s="31" t="s">
        <v>90</v>
      </c>
      <c r="B49" s="32" t="s">
        <v>7</v>
      </c>
      <c r="C49" s="32" t="s">
        <v>7</v>
      </c>
      <c r="D49" s="33" t="s">
        <v>7</v>
      </c>
      <c r="E49" s="34" t="s">
        <v>7</v>
      </c>
      <c r="F49" s="32" t="s">
        <v>7</v>
      </c>
      <c r="G49" s="35" t="s">
        <v>7</v>
      </c>
      <c r="H49" s="36" t="s">
        <v>7</v>
      </c>
      <c r="I49" s="32" t="s">
        <v>7</v>
      </c>
      <c r="J49" s="33" t="s">
        <v>7</v>
      </c>
    </row>
    <row r="50" spans="1:10" ht="15" customHeight="1">
      <c r="A50" s="31" t="s">
        <v>91</v>
      </c>
      <c r="B50" s="32" t="s">
        <v>7</v>
      </c>
      <c r="C50" s="32" t="s">
        <v>7</v>
      </c>
      <c r="D50" s="33" t="s">
        <v>7</v>
      </c>
      <c r="E50" s="34" t="s">
        <v>7</v>
      </c>
      <c r="F50" s="32" t="s">
        <v>7</v>
      </c>
      <c r="G50" s="35" t="s">
        <v>7</v>
      </c>
      <c r="H50" s="36" t="s">
        <v>7</v>
      </c>
      <c r="I50" s="32" t="s">
        <v>7</v>
      </c>
      <c r="J50" s="33" t="s">
        <v>7</v>
      </c>
    </row>
    <row r="51" spans="1:10" ht="15" customHeight="1">
      <c r="A51" s="25" t="s">
        <v>92</v>
      </c>
      <c r="B51" s="26" t="s">
        <v>7</v>
      </c>
      <c r="C51" s="26" t="s">
        <v>7</v>
      </c>
      <c r="D51" s="27" t="s">
        <v>7</v>
      </c>
      <c r="E51" s="28" t="s">
        <v>7</v>
      </c>
      <c r="F51" s="26" t="s">
        <v>7</v>
      </c>
      <c r="G51" s="29" t="s">
        <v>7</v>
      </c>
      <c r="H51" s="30" t="s">
        <v>7</v>
      </c>
      <c r="I51" s="26" t="s">
        <v>7</v>
      </c>
      <c r="J51" s="27" t="s">
        <v>7</v>
      </c>
    </row>
    <row r="52" spans="1:10" ht="22.15" customHeight="1">
      <c r="A52" s="44" t="s">
        <v>102</v>
      </c>
      <c r="B52" s="8"/>
      <c r="C52" s="8"/>
      <c r="D52" s="8"/>
      <c r="E52" s="8"/>
      <c r="F52" s="8"/>
      <c r="G52" s="8"/>
      <c r="H52" s="8"/>
    </row>
    <row r="53" spans="1:10" ht="22.15" customHeight="1">
      <c r="A53" s="44" t="s">
        <v>1064</v>
      </c>
      <c r="B53" s="8"/>
      <c r="C53" s="8"/>
      <c r="D53" s="8"/>
      <c r="E53" s="8"/>
      <c r="F53" s="8"/>
      <c r="G53" s="8"/>
      <c r="H53" s="8"/>
    </row>
    <row r="54" spans="1:10" ht="15" customHeight="1">
      <c r="A54" s="44"/>
      <c r="B54" s="8"/>
      <c r="C54" s="8"/>
      <c r="D54" s="8"/>
      <c r="E54" s="8"/>
      <c r="F54" s="8"/>
      <c r="G54" s="8"/>
      <c r="H54" s="8"/>
    </row>
    <row r="55" spans="1:10" ht="22.15" customHeight="1">
      <c r="A55" s="44" t="s">
        <v>103</v>
      </c>
    </row>
    <row r="56" spans="1:10" ht="15" customHeight="1">
      <c r="A56" s="44" t="s">
        <v>104</v>
      </c>
    </row>
    <row r="57" spans="1:10" ht="15" customHeight="1">
      <c r="A57" s="44" t="s">
        <v>105</v>
      </c>
    </row>
    <row r="58" spans="1:10" ht="15" customHeight="1">
      <c r="A58" s="44" t="s">
        <v>106</v>
      </c>
    </row>
    <row r="59" spans="1:10" ht="15" customHeight="1">
      <c r="A59" s="44" t="s">
        <v>1068</v>
      </c>
    </row>
    <row r="60" spans="1:10" ht="15" customHeight="1">
      <c r="A60" s="44" t="s">
        <v>1069</v>
      </c>
    </row>
    <row r="61" spans="1:10" ht="15" customHeight="1">
      <c r="A61" s="44"/>
    </row>
    <row r="62" spans="1:10" ht="15" customHeight="1">
      <c r="A62" s="44" t="s">
        <v>107</v>
      </c>
    </row>
    <row r="63" spans="1:10" ht="15" customHeight="1">
      <c r="A63" s="56" t="s">
        <v>98</v>
      </c>
    </row>
    <row r="64" spans="1:10" ht="15" customHeight="1">
      <c r="A64" s="56" t="s">
        <v>1065</v>
      </c>
    </row>
    <row r="65" spans="1:1" ht="15" customHeight="1">
      <c r="A65" s="56"/>
    </row>
    <row r="66" spans="1:1" ht="14.1" customHeight="1"/>
  </sheetData>
  <mergeCells count="2">
    <mergeCell ref="A9:A10"/>
    <mergeCell ref="A11:A12"/>
  </mergeCells>
  <phoneticPr fontId="39" type="noConversion"/>
  <printOptions horizontalCentered="1"/>
  <pageMargins left="0.7" right="0.7" top="0.5" bottom="0.5" header="0.3" footer="0.3"/>
  <pageSetup scale="69" firstPageNumber="2" orientation="portrait" useFirstPageNumber="1" r:id="rId1"/>
  <customProperties>
    <customPr name="SourceTableID" r:id="rId2"/>
  </customPropertie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B931A3-6486-42FE-8A57-F738174A15C8}">
  <sheetPr codeName="Sheet3">
    <pageSetUpPr fitToPage="1"/>
  </sheetPr>
  <dimension ref="A1:N66"/>
  <sheetViews>
    <sheetView showGridLines="0" showOutlineSymbols="0" zoomScale="85" zoomScaleNormal="85" zoomScaleSheetLayoutView="70" workbookViewId="0"/>
  </sheetViews>
  <sheetFormatPr defaultColWidth="8.77734375" defaultRowHeight="15"/>
  <cols>
    <col min="1" max="1" width="12.77734375" style="2" customWidth="1"/>
    <col min="2" max="2" width="10.77734375" style="2" customWidth="1"/>
    <col min="3" max="3" width="13.77734375" style="2" customWidth="1"/>
    <col min="4" max="5" width="10.77734375" style="2" customWidth="1"/>
    <col min="6" max="6" width="13" style="2" customWidth="1"/>
    <col min="7" max="8" width="10.77734375" style="2" customWidth="1"/>
    <col min="9" max="9" width="14" style="2" customWidth="1"/>
    <col min="10" max="10" width="14.77734375" style="2" customWidth="1"/>
    <col min="11" max="11" width="10.77734375" style="3" customWidth="1"/>
    <col min="12" max="12" width="12.77734375" style="3" customWidth="1"/>
    <col min="13" max="13" width="14" style="3" customWidth="1"/>
    <col min="14" max="16384" width="8.77734375" style="3"/>
  </cols>
  <sheetData>
    <row r="1" spans="1:14" ht="15.75">
      <c r="A1" s="1"/>
    </row>
    <row r="2" spans="1:14" ht="25.15" customHeight="1">
      <c r="A2" s="785" t="s">
        <v>3</v>
      </c>
      <c r="B2" s="801"/>
      <c r="C2" s="801"/>
      <c r="D2" s="801"/>
      <c r="E2" s="801"/>
      <c r="F2" s="801"/>
      <c r="G2" s="801"/>
      <c r="H2" s="801"/>
      <c r="I2" s="801"/>
      <c r="J2" s="802"/>
      <c r="K2" s="802"/>
      <c r="L2" s="802"/>
      <c r="M2" s="802"/>
    </row>
    <row r="3" spans="1:14" ht="25.15" customHeight="1">
      <c r="A3" s="788" t="s">
        <v>1039</v>
      </c>
      <c r="B3" s="803"/>
      <c r="C3" s="803"/>
      <c r="D3" s="803"/>
      <c r="E3" s="803"/>
      <c r="F3" s="803"/>
      <c r="G3" s="803"/>
      <c r="H3" s="803"/>
      <c r="I3" s="803"/>
      <c r="J3" s="804"/>
      <c r="K3" s="804"/>
      <c r="L3" s="804"/>
      <c r="M3" s="804"/>
    </row>
    <row r="4" spans="1:14" s="6" customFormat="1" ht="45" customHeight="1">
      <c r="A4" s="4" t="s">
        <v>108</v>
      </c>
      <c r="B4" s="5"/>
      <c r="C4" s="5"/>
      <c r="D4" s="5"/>
      <c r="E4" s="5"/>
      <c r="F4" s="5"/>
      <c r="G4" s="5"/>
      <c r="H4" s="5"/>
      <c r="I4" s="5"/>
      <c r="J4" s="5"/>
      <c r="K4" s="69"/>
      <c r="L4" s="69"/>
      <c r="M4" s="69"/>
    </row>
    <row r="5" spans="1:14" s="6" customFormat="1" ht="45" customHeight="1">
      <c r="A5" s="4" t="s">
        <v>1070</v>
      </c>
      <c r="B5" s="5"/>
      <c r="C5" s="5"/>
      <c r="D5" s="5"/>
      <c r="E5" s="5"/>
      <c r="F5" s="5"/>
      <c r="G5" s="5"/>
      <c r="H5" s="5"/>
      <c r="I5" s="5"/>
      <c r="J5" s="5"/>
      <c r="K5" s="69"/>
      <c r="L5" s="69"/>
      <c r="M5" s="69"/>
    </row>
    <row r="6" spans="1:14" ht="20.100000000000001" customHeight="1">
      <c r="A6" s="7" t="s">
        <v>70</v>
      </c>
      <c r="B6" s="7"/>
      <c r="C6" s="7"/>
      <c r="D6" s="7"/>
      <c r="E6" s="7"/>
      <c r="F6" s="7"/>
      <c r="G6" s="7"/>
      <c r="H6" s="7"/>
      <c r="I6" s="7"/>
      <c r="J6" s="7"/>
      <c r="K6" s="70"/>
      <c r="L6" s="70"/>
      <c r="M6" s="70"/>
    </row>
    <row r="7" spans="1:14" ht="20.100000000000001" customHeight="1" thickBot="1">
      <c r="A7" s="7" t="s">
        <v>1055</v>
      </c>
      <c r="B7" s="7"/>
      <c r="C7" s="7"/>
      <c r="D7" s="7"/>
      <c r="E7" s="7"/>
      <c r="F7" s="7"/>
      <c r="G7" s="7"/>
      <c r="H7" s="7"/>
      <c r="I7" s="7"/>
      <c r="J7" s="7"/>
      <c r="K7" s="70"/>
      <c r="L7" s="70"/>
      <c r="M7" s="70"/>
    </row>
    <row r="8" spans="1:14" ht="97.5" customHeight="1" thickTop="1" thickBot="1">
      <c r="A8" s="57" t="s">
        <v>71</v>
      </c>
      <c r="B8" s="58" t="s">
        <v>109</v>
      </c>
      <c r="C8" s="59" t="s">
        <v>110</v>
      </c>
      <c r="D8" s="57" t="s">
        <v>111</v>
      </c>
      <c r="E8" s="57" t="s">
        <v>112</v>
      </c>
      <c r="F8" s="57" t="s">
        <v>113</v>
      </c>
      <c r="G8" s="57" t="s">
        <v>114</v>
      </c>
      <c r="H8" s="57" t="s">
        <v>115</v>
      </c>
      <c r="I8" s="57" t="s">
        <v>116</v>
      </c>
      <c r="J8" s="60" t="s">
        <v>117</v>
      </c>
      <c r="K8" s="57" t="s">
        <v>118</v>
      </c>
      <c r="L8" s="59" t="s">
        <v>119</v>
      </c>
      <c r="M8" s="57" t="s">
        <v>120</v>
      </c>
      <c r="N8" s="72"/>
    </row>
    <row r="9" spans="1:14" customFormat="1" ht="97.5" customHeight="1" thickTop="1" thickBot="1">
      <c r="A9" s="57" t="s">
        <v>1056</v>
      </c>
      <c r="B9" s="58" t="s">
        <v>1071</v>
      </c>
      <c r="C9" s="59" t="s">
        <v>1072</v>
      </c>
      <c r="D9" s="57" t="s">
        <v>1073</v>
      </c>
      <c r="E9" s="57" t="s">
        <v>1074</v>
      </c>
      <c r="F9" s="57" t="s">
        <v>1075</v>
      </c>
      <c r="G9" s="57" t="s">
        <v>1076</v>
      </c>
      <c r="H9" s="57" t="s">
        <v>1077</v>
      </c>
      <c r="I9" s="57" t="s">
        <v>1078</v>
      </c>
      <c r="J9" s="60" t="s">
        <v>1079</v>
      </c>
      <c r="K9" s="57" t="s">
        <v>1080</v>
      </c>
      <c r="L9" s="59" t="s">
        <v>1081</v>
      </c>
      <c r="M9" s="57" t="s">
        <v>1082</v>
      </c>
    </row>
    <row r="10" spans="1:14" ht="30.4" customHeight="1" thickTop="1">
      <c r="A10" s="61">
        <v>2023</v>
      </c>
      <c r="B10" s="62"/>
      <c r="C10" s="73"/>
      <c r="D10" s="64"/>
      <c r="E10" s="64"/>
      <c r="F10" s="64"/>
      <c r="G10" s="63"/>
      <c r="H10" s="64"/>
      <c r="I10" s="64"/>
      <c r="J10" s="65"/>
      <c r="K10" s="74"/>
      <c r="L10" s="75"/>
      <c r="M10" s="76"/>
    </row>
    <row r="11" spans="1:14" ht="25.15" customHeight="1">
      <c r="A11" s="36" t="s">
        <v>79</v>
      </c>
      <c r="B11" s="35">
        <v>1045079</v>
      </c>
      <c r="C11" s="34">
        <v>27823</v>
      </c>
      <c r="D11" s="32">
        <v>97115</v>
      </c>
      <c r="E11" s="32">
        <v>189891</v>
      </c>
      <c r="F11" s="32">
        <v>2280</v>
      </c>
      <c r="G11" s="32">
        <v>24594</v>
      </c>
      <c r="H11" s="32">
        <v>175288</v>
      </c>
      <c r="I11" s="32">
        <v>148204</v>
      </c>
      <c r="J11" s="32">
        <v>78484</v>
      </c>
      <c r="K11" s="32">
        <v>243402</v>
      </c>
      <c r="L11" s="32">
        <v>25104</v>
      </c>
      <c r="M11" s="33">
        <v>32894</v>
      </c>
    </row>
    <row r="12" spans="1:14" ht="15" customHeight="1">
      <c r="A12" s="30" t="s">
        <v>80</v>
      </c>
      <c r="B12" s="29">
        <v>689774</v>
      </c>
      <c r="C12" s="28">
        <v>17854</v>
      </c>
      <c r="D12" s="26">
        <v>64202</v>
      </c>
      <c r="E12" s="26">
        <v>122759</v>
      </c>
      <c r="F12" s="26">
        <v>1542</v>
      </c>
      <c r="G12" s="26">
        <v>16195</v>
      </c>
      <c r="H12" s="26">
        <v>116355</v>
      </c>
      <c r="I12" s="26">
        <v>98361</v>
      </c>
      <c r="J12" s="26">
        <v>51785</v>
      </c>
      <c r="K12" s="26">
        <v>160532</v>
      </c>
      <c r="L12" s="26">
        <v>17271</v>
      </c>
      <c r="M12" s="27">
        <v>22915</v>
      </c>
    </row>
    <row r="13" spans="1:14" ht="22.15" customHeight="1">
      <c r="A13" s="36" t="s">
        <v>81</v>
      </c>
      <c r="B13" s="35">
        <v>84456</v>
      </c>
      <c r="C13" s="34">
        <v>2010</v>
      </c>
      <c r="D13" s="32">
        <v>7972</v>
      </c>
      <c r="E13" s="32">
        <v>14364</v>
      </c>
      <c r="F13" s="32">
        <v>175</v>
      </c>
      <c r="G13" s="32">
        <v>2006</v>
      </c>
      <c r="H13" s="32">
        <v>14220</v>
      </c>
      <c r="I13" s="32">
        <v>12551</v>
      </c>
      <c r="J13" s="32">
        <v>6260</v>
      </c>
      <c r="K13" s="32">
        <v>20010</v>
      </c>
      <c r="L13" s="32">
        <v>2132</v>
      </c>
      <c r="M13" s="33">
        <v>2755</v>
      </c>
    </row>
    <row r="14" spans="1:14" ht="15" customHeight="1">
      <c r="A14" s="36" t="s">
        <v>82</v>
      </c>
      <c r="B14" s="35">
        <v>85055</v>
      </c>
      <c r="C14" s="34">
        <v>2031</v>
      </c>
      <c r="D14" s="32">
        <v>7966</v>
      </c>
      <c r="E14" s="32">
        <v>14670</v>
      </c>
      <c r="F14" s="32">
        <v>172</v>
      </c>
      <c r="G14" s="32">
        <v>2021</v>
      </c>
      <c r="H14" s="32">
        <v>14429</v>
      </c>
      <c r="I14" s="32">
        <v>12634</v>
      </c>
      <c r="J14" s="32">
        <v>6288</v>
      </c>
      <c r="K14" s="32">
        <v>19834</v>
      </c>
      <c r="L14" s="32">
        <v>2239</v>
      </c>
      <c r="M14" s="33">
        <v>2771</v>
      </c>
    </row>
    <row r="15" spans="1:14" ht="15" customHeight="1">
      <c r="A15" s="36" t="s">
        <v>83</v>
      </c>
      <c r="B15" s="35">
        <v>85429</v>
      </c>
      <c r="C15" s="34">
        <v>2128</v>
      </c>
      <c r="D15" s="32">
        <v>8031</v>
      </c>
      <c r="E15" s="32">
        <v>14629</v>
      </c>
      <c r="F15" s="32">
        <v>171</v>
      </c>
      <c r="G15" s="32">
        <v>2034</v>
      </c>
      <c r="H15" s="32">
        <v>14492</v>
      </c>
      <c r="I15" s="32">
        <v>12553</v>
      </c>
      <c r="J15" s="32">
        <v>6390</v>
      </c>
      <c r="K15" s="32">
        <v>19865</v>
      </c>
      <c r="L15" s="32">
        <v>2274</v>
      </c>
      <c r="M15" s="33">
        <v>2861</v>
      </c>
    </row>
    <row r="16" spans="1:14" ht="15" customHeight="1">
      <c r="A16" s="36" t="s">
        <v>84</v>
      </c>
      <c r="B16" s="35">
        <v>86061</v>
      </c>
      <c r="C16" s="34">
        <v>2174</v>
      </c>
      <c r="D16" s="32">
        <v>8002</v>
      </c>
      <c r="E16" s="32">
        <v>15407</v>
      </c>
      <c r="F16" s="32">
        <v>172</v>
      </c>
      <c r="G16" s="32">
        <v>2048</v>
      </c>
      <c r="H16" s="32">
        <v>14215</v>
      </c>
      <c r="I16" s="32">
        <v>12306</v>
      </c>
      <c r="J16" s="32">
        <v>6567</v>
      </c>
      <c r="K16" s="32">
        <v>20102</v>
      </c>
      <c r="L16" s="32">
        <v>2237</v>
      </c>
      <c r="M16" s="33">
        <v>2831</v>
      </c>
    </row>
    <row r="17" spans="1:13" ht="15" customHeight="1">
      <c r="A17" s="36" t="s">
        <v>85</v>
      </c>
      <c r="B17" s="35">
        <v>86575</v>
      </c>
      <c r="C17" s="34">
        <v>2318</v>
      </c>
      <c r="D17" s="32">
        <v>8066</v>
      </c>
      <c r="E17" s="32">
        <v>15532</v>
      </c>
      <c r="F17" s="32">
        <v>182</v>
      </c>
      <c r="G17" s="32">
        <v>2047</v>
      </c>
      <c r="H17" s="32">
        <v>14326</v>
      </c>
      <c r="I17" s="32">
        <v>12139</v>
      </c>
      <c r="J17" s="32">
        <v>6648</v>
      </c>
      <c r="K17" s="32">
        <v>20223</v>
      </c>
      <c r="L17" s="32">
        <v>2189</v>
      </c>
      <c r="M17" s="33">
        <v>2905</v>
      </c>
    </row>
    <row r="18" spans="1:13" ht="15" customHeight="1">
      <c r="A18" s="36" t="s">
        <v>86</v>
      </c>
      <c r="B18" s="35">
        <v>87082</v>
      </c>
      <c r="C18" s="34">
        <v>2341</v>
      </c>
      <c r="D18" s="32">
        <v>8016</v>
      </c>
      <c r="E18" s="32">
        <v>15780</v>
      </c>
      <c r="F18" s="32">
        <v>202</v>
      </c>
      <c r="G18" s="32">
        <v>2033</v>
      </c>
      <c r="H18" s="32">
        <v>14568</v>
      </c>
      <c r="I18" s="32">
        <v>12052</v>
      </c>
      <c r="J18" s="32">
        <v>6634</v>
      </c>
      <c r="K18" s="32">
        <v>20228</v>
      </c>
      <c r="L18" s="32">
        <v>2129</v>
      </c>
      <c r="M18" s="33">
        <v>3100</v>
      </c>
    </row>
    <row r="19" spans="1:13" ht="20.100000000000001" customHeight="1">
      <c r="A19" s="36" t="s">
        <v>87</v>
      </c>
      <c r="B19" s="35">
        <v>87290</v>
      </c>
      <c r="C19" s="34">
        <v>2397</v>
      </c>
      <c r="D19" s="32">
        <v>8108</v>
      </c>
      <c r="E19" s="32">
        <v>15998</v>
      </c>
      <c r="F19" s="32">
        <v>230</v>
      </c>
      <c r="G19" s="32">
        <v>2004</v>
      </c>
      <c r="H19" s="32">
        <v>14929</v>
      </c>
      <c r="I19" s="32">
        <v>12044</v>
      </c>
      <c r="J19" s="32">
        <v>6524</v>
      </c>
      <c r="K19" s="32">
        <v>20117</v>
      </c>
      <c r="L19" s="32">
        <v>2059</v>
      </c>
      <c r="M19" s="33">
        <v>2880</v>
      </c>
    </row>
    <row r="20" spans="1:13" ht="15" customHeight="1">
      <c r="A20" s="36" t="s">
        <v>88</v>
      </c>
      <c r="B20" s="35">
        <v>87825</v>
      </c>
      <c r="C20" s="34">
        <v>2456</v>
      </c>
      <c r="D20" s="32">
        <v>8041</v>
      </c>
      <c r="E20" s="32">
        <v>16378</v>
      </c>
      <c r="F20" s="32">
        <v>238</v>
      </c>
      <c r="G20" s="32">
        <v>2003</v>
      </c>
      <c r="H20" s="32">
        <v>15175</v>
      </c>
      <c r="I20" s="32">
        <v>12083</v>
      </c>
      <c r="J20" s="32">
        <v>6475</v>
      </c>
      <c r="K20" s="32">
        <v>20152</v>
      </c>
      <c r="L20" s="32">
        <v>2013</v>
      </c>
      <c r="M20" s="33">
        <v>2812</v>
      </c>
    </row>
    <row r="21" spans="1:13" ht="15" customHeight="1">
      <c r="A21" s="36" t="s">
        <v>89</v>
      </c>
      <c r="B21" s="35">
        <v>88191</v>
      </c>
      <c r="C21" s="34">
        <v>2520</v>
      </c>
      <c r="D21" s="32">
        <v>8141</v>
      </c>
      <c r="E21" s="32">
        <v>16614</v>
      </c>
      <c r="F21" s="32">
        <v>225</v>
      </c>
      <c r="G21" s="32">
        <v>2028</v>
      </c>
      <c r="H21" s="32">
        <v>14968</v>
      </c>
      <c r="I21" s="32">
        <v>12168</v>
      </c>
      <c r="J21" s="32">
        <v>6487</v>
      </c>
      <c r="K21" s="32">
        <v>20335</v>
      </c>
      <c r="L21" s="32">
        <v>1991</v>
      </c>
      <c r="M21" s="33">
        <v>2715</v>
      </c>
    </row>
    <row r="22" spans="1:13" ht="15" customHeight="1">
      <c r="A22" s="36" t="s">
        <v>90</v>
      </c>
      <c r="B22" s="35">
        <v>88138</v>
      </c>
      <c r="C22" s="34">
        <v>2439</v>
      </c>
      <c r="D22" s="32">
        <v>8131</v>
      </c>
      <c r="E22" s="32">
        <v>16683</v>
      </c>
      <c r="F22" s="32">
        <v>191</v>
      </c>
      <c r="G22" s="32">
        <v>2080</v>
      </c>
      <c r="H22" s="32">
        <v>14555</v>
      </c>
      <c r="I22" s="32">
        <v>12298</v>
      </c>
      <c r="J22" s="32">
        <v>6560</v>
      </c>
      <c r="K22" s="32">
        <v>20665</v>
      </c>
      <c r="L22" s="32">
        <v>1993</v>
      </c>
      <c r="M22" s="33">
        <v>2546</v>
      </c>
    </row>
    <row r="23" spans="1:13" ht="15" customHeight="1">
      <c r="A23" s="36" t="s">
        <v>91</v>
      </c>
      <c r="B23" s="35">
        <v>88785</v>
      </c>
      <c r="C23" s="34">
        <v>2451</v>
      </c>
      <c r="D23" s="32">
        <v>8247</v>
      </c>
      <c r="E23" s="32">
        <v>16792</v>
      </c>
      <c r="F23" s="32">
        <v>168</v>
      </c>
      <c r="G23" s="32">
        <v>2126</v>
      </c>
      <c r="H23" s="32">
        <v>14494</v>
      </c>
      <c r="I23" s="32">
        <v>12526</v>
      </c>
      <c r="J23" s="32">
        <v>6711</v>
      </c>
      <c r="K23" s="32">
        <v>20882</v>
      </c>
      <c r="L23" s="32">
        <v>1959</v>
      </c>
      <c r="M23" s="33">
        <v>2430</v>
      </c>
    </row>
    <row r="24" spans="1:13" ht="15" customHeight="1">
      <c r="A24" s="36" t="s">
        <v>92</v>
      </c>
      <c r="B24" s="35">
        <v>90191</v>
      </c>
      <c r="C24" s="34">
        <v>2558</v>
      </c>
      <c r="D24" s="32">
        <v>8394</v>
      </c>
      <c r="E24" s="32">
        <v>17043</v>
      </c>
      <c r="F24" s="32">
        <v>155</v>
      </c>
      <c r="G24" s="32">
        <v>2165</v>
      </c>
      <c r="H24" s="32">
        <v>14916</v>
      </c>
      <c r="I24" s="32">
        <v>12852</v>
      </c>
      <c r="J24" s="32">
        <v>6941</v>
      </c>
      <c r="K24" s="32">
        <v>20987</v>
      </c>
      <c r="L24" s="32">
        <v>1890</v>
      </c>
      <c r="M24" s="33">
        <v>2288</v>
      </c>
    </row>
    <row r="25" spans="1:13" ht="30.4" customHeight="1">
      <c r="A25" s="66">
        <v>2024</v>
      </c>
      <c r="B25" s="35" t="s">
        <v>68</v>
      </c>
      <c r="C25" s="34" t="s">
        <v>68</v>
      </c>
      <c r="D25" s="32" t="s">
        <v>68</v>
      </c>
      <c r="E25" s="32" t="s">
        <v>68</v>
      </c>
      <c r="F25" s="32" t="s">
        <v>68</v>
      </c>
      <c r="G25" s="32" t="s">
        <v>68</v>
      </c>
      <c r="H25" s="32" t="s">
        <v>68</v>
      </c>
      <c r="I25" s="32" t="s">
        <v>68</v>
      </c>
      <c r="J25" s="32" t="s">
        <v>68</v>
      </c>
      <c r="K25" s="32" t="s">
        <v>68</v>
      </c>
      <c r="L25" s="32" t="s">
        <v>68</v>
      </c>
      <c r="M25" s="33" t="s">
        <v>68</v>
      </c>
    </row>
    <row r="26" spans="1:13" ht="25.15" customHeight="1">
      <c r="A26" s="36" t="s">
        <v>79</v>
      </c>
      <c r="B26" s="35">
        <v>1152747</v>
      </c>
      <c r="C26" s="34">
        <v>35519</v>
      </c>
      <c r="D26" s="32">
        <v>102238</v>
      </c>
      <c r="E26" s="32">
        <v>213779</v>
      </c>
      <c r="F26" s="32">
        <v>2491</v>
      </c>
      <c r="G26" s="32">
        <v>28165</v>
      </c>
      <c r="H26" s="32">
        <v>194509</v>
      </c>
      <c r="I26" s="32">
        <v>169520</v>
      </c>
      <c r="J26" s="32">
        <v>90783</v>
      </c>
      <c r="K26" s="32">
        <v>263873</v>
      </c>
      <c r="L26" s="32">
        <v>21094</v>
      </c>
      <c r="M26" s="33">
        <v>30774</v>
      </c>
    </row>
    <row r="27" spans="1:13" ht="15" customHeight="1">
      <c r="A27" s="30" t="s">
        <v>80</v>
      </c>
      <c r="B27" s="29">
        <v>756949</v>
      </c>
      <c r="C27" s="28">
        <v>23400</v>
      </c>
      <c r="D27" s="26">
        <v>67525</v>
      </c>
      <c r="E27" s="26">
        <v>140702</v>
      </c>
      <c r="F27" s="26">
        <v>1622</v>
      </c>
      <c r="G27" s="26">
        <v>18233</v>
      </c>
      <c r="H27" s="26">
        <v>128766</v>
      </c>
      <c r="I27" s="26">
        <v>110536</v>
      </c>
      <c r="J27" s="26">
        <v>59623</v>
      </c>
      <c r="K27" s="26">
        <v>174434</v>
      </c>
      <c r="L27" s="26">
        <v>14414</v>
      </c>
      <c r="M27" s="27">
        <v>17693</v>
      </c>
    </row>
    <row r="28" spans="1:13" ht="22.15" customHeight="1">
      <c r="A28" s="36" t="s">
        <v>81</v>
      </c>
      <c r="B28" s="35">
        <v>91579</v>
      </c>
      <c r="C28" s="34">
        <v>2752</v>
      </c>
      <c r="D28" s="32">
        <v>8363</v>
      </c>
      <c r="E28" s="32">
        <v>16976</v>
      </c>
      <c r="F28" s="32">
        <v>154</v>
      </c>
      <c r="G28" s="32">
        <v>2198</v>
      </c>
      <c r="H28" s="32">
        <v>15685</v>
      </c>
      <c r="I28" s="32">
        <v>13275</v>
      </c>
      <c r="J28" s="32">
        <v>7249</v>
      </c>
      <c r="K28" s="32">
        <v>20979</v>
      </c>
      <c r="L28" s="32">
        <v>1787</v>
      </c>
      <c r="M28" s="33">
        <v>2162</v>
      </c>
    </row>
    <row r="29" spans="1:13" ht="15" customHeight="1">
      <c r="A29" s="36" t="s">
        <v>82</v>
      </c>
      <c r="B29" s="35">
        <v>93979</v>
      </c>
      <c r="C29" s="34">
        <v>2920</v>
      </c>
      <c r="D29" s="32">
        <v>8822</v>
      </c>
      <c r="E29" s="32">
        <v>17740</v>
      </c>
      <c r="F29" s="32">
        <v>160</v>
      </c>
      <c r="G29" s="32">
        <v>2221</v>
      </c>
      <c r="H29" s="32">
        <v>16214</v>
      </c>
      <c r="I29" s="32">
        <v>13586</v>
      </c>
      <c r="J29" s="32">
        <v>7426</v>
      </c>
      <c r="K29" s="32">
        <v>21132</v>
      </c>
      <c r="L29" s="32">
        <v>1750</v>
      </c>
      <c r="M29" s="33">
        <v>2010</v>
      </c>
    </row>
    <row r="30" spans="1:13" ht="15" customHeight="1">
      <c r="A30" s="36" t="s">
        <v>83</v>
      </c>
      <c r="B30" s="35">
        <v>94131</v>
      </c>
      <c r="C30" s="34">
        <v>2887</v>
      </c>
      <c r="D30" s="32">
        <v>8540</v>
      </c>
      <c r="E30" s="32">
        <v>17653</v>
      </c>
      <c r="F30" s="32">
        <v>172</v>
      </c>
      <c r="G30" s="32">
        <v>2233</v>
      </c>
      <c r="H30" s="32">
        <v>16390</v>
      </c>
      <c r="I30" s="32">
        <v>13785</v>
      </c>
      <c r="J30" s="32">
        <v>7470</v>
      </c>
      <c r="K30" s="32">
        <v>21444</v>
      </c>
      <c r="L30" s="32">
        <v>1780</v>
      </c>
      <c r="M30" s="33">
        <v>1777</v>
      </c>
    </row>
    <row r="31" spans="1:13" ht="15" customHeight="1">
      <c r="A31" s="36" t="s">
        <v>84</v>
      </c>
      <c r="B31" s="35">
        <v>93356</v>
      </c>
      <c r="C31" s="34">
        <v>2796</v>
      </c>
      <c r="D31" s="32">
        <v>8337</v>
      </c>
      <c r="E31" s="32">
        <v>17061</v>
      </c>
      <c r="F31" s="32">
        <v>191</v>
      </c>
      <c r="G31" s="32">
        <v>2234</v>
      </c>
      <c r="H31" s="32">
        <v>16070</v>
      </c>
      <c r="I31" s="32">
        <v>13871</v>
      </c>
      <c r="J31" s="32">
        <v>7383</v>
      </c>
      <c r="K31" s="32">
        <v>21918</v>
      </c>
      <c r="L31" s="32">
        <v>1877</v>
      </c>
      <c r="M31" s="33">
        <v>1618</v>
      </c>
    </row>
    <row r="32" spans="1:13" ht="15" customHeight="1">
      <c r="A32" s="36" t="s">
        <v>85</v>
      </c>
      <c r="B32" s="35">
        <v>94655</v>
      </c>
      <c r="C32" s="34">
        <v>2856</v>
      </c>
      <c r="D32" s="32">
        <v>8389</v>
      </c>
      <c r="E32" s="32">
        <v>17821</v>
      </c>
      <c r="F32" s="32">
        <v>211</v>
      </c>
      <c r="G32" s="32">
        <v>2257</v>
      </c>
      <c r="H32" s="32">
        <v>16014</v>
      </c>
      <c r="I32" s="32">
        <v>13934</v>
      </c>
      <c r="J32" s="32">
        <v>7373</v>
      </c>
      <c r="K32" s="32">
        <v>22206</v>
      </c>
      <c r="L32" s="32">
        <v>1908</v>
      </c>
      <c r="M32" s="33">
        <v>1685</v>
      </c>
    </row>
    <row r="33" spans="1:13" ht="15" customHeight="1">
      <c r="A33" s="36" t="s">
        <v>86</v>
      </c>
      <c r="B33" s="35">
        <v>95039</v>
      </c>
      <c r="C33" s="34">
        <v>2925</v>
      </c>
      <c r="D33" s="32">
        <v>8328</v>
      </c>
      <c r="E33" s="32">
        <v>17714</v>
      </c>
      <c r="F33" s="32">
        <v>230</v>
      </c>
      <c r="G33" s="32">
        <v>2302</v>
      </c>
      <c r="H33" s="32">
        <v>15977</v>
      </c>
      <c r="I33" s="32">
        <v>13975</v>
      </c>
      <c r="J33" s="32">
        <v>7441</v>
      </c>
      <c r="K33" s="32">
        <v>22311</v>
      </c>
      <c r="L33" s="32">
        <v>1871</v>
      </c>
      <c r="M33" s="33">
        <v>1964</v>
      </c>
    </row>
    <row r="34" spans="1:13" ht="20.100000000000001" customHeight="1">
      <c r="A34" s="36" t="s">
        <v>87</v>
      </c>
      <c r="B34" s="35">
        <v>96444</v>
      </c>
      <c r="C34" s="34">
        <v>3051</v>
      </c>
      <c r="D34" s="32">
        <v>8402</v>
      </c>
      <c r="E34" s="32">
        <v>17695</v>
      </c>
      <c r="F34" s="32">
        <v>250</v>
      </c>
      <c r="G34" s="32">
        <v>2368</v>
      </c>
      <c r="H34" s="32">
        <v>16152</v>
      </c>
      <c r="I34" s="32">
        <v>13993</v>
      </c>
      <c r="J34" s="32">
        <v>7587</v>
      </c>
      <c r="K34" s="32">
        <v>22232</v>
      </c>
      <c r="L34" s="32">
        <v>1734</v>
      </c>
      <c r="M34" s="33">
        <v>2980</v>
      </c>
    </row>
    <row r="35" spans="1:13" ht="15" customHeight="1">
      <c r="A35" s="36" t="s">
        <v>88</v>
      </c>
      <c r="B35" s="35">
        <v>97765</v>
      </c>
      <c r="C35" s="34">
        <v>3213</v>
      </c>
      <c r="D35" s="32">
        <v>8345</v>
      </c>
      <c r="E35" s="32">
        <v>18042</v>
      </c>
      <c r="F35" s="32">
        <v>255</v>
      </c>
      <c r="G35" s="32">
        <v>2420</v>
      </c>
      <c r="H35" s="32">
        <v>16263</v>
      </c>
      <c r="I35" s="32">
        <v>14118</v>
      </c>
      <c r="J35" s="32">
        <v>7693</v>
      </c>
      <c r="K35" s="32">
        <v>22211</v>
      </c>
      <c r="L35" s="32">
        <v>1708</v>
      </c>
      <c r="M35" s="33">
        <v>3497</v>
      </c>
    </row>
    <row r="36" spans="1:13" ht="15" customHeight="1">
      <c r="A36" s="36" t="s">
        <v>89</v>
      </c>
      <c r="B36" s="35">
        <v>98203</v>
      </c>
      <c r="C36" s="34">
        <v>3040</v>
      </c>
      <c r="D36" s="32">
        <v>8465</v>
      </c>
      <c r="E36" s="32">
        <v>18044</v>
      </c>
      <c r="F36" s="32">
        <v>245</v>
      </c>
      <c r="G36" s="32">
        <v>2457</v>
      </c>
      <c r="H36" s="32">
        <v>16320</v>
      </c>
      <c r="I36" s="32">
        <v>14350</v>
      </c>
      <c r="J36" s="32">
        <v>7759</v>
      </c>
      <c r="K36" s="32">
        <v>22248</v>
      </c>
      <c r="L36" s="32">
        <v>1688</v>
      </c>
      <c r="M36" s="33">
        <v>3587</v>
      </c>
    </row>
    <row r="37" spans="1:13" ht="15" customHeight="1">
      <c r="A37" s="36" t="s">
        <v>90</v>
      </c>
      <c r="B37" s="35">
        <v>98560</v>
      </c>
      <c r="C37" s="34">
        <v>3086</v>
      </c>
      <c r="D37" s="32">
        <v>8533</v>
      </c>
      <c r="E37" s="32">
        <v>18080</v>
      </c>
      <c r="F37" s="32">
        <v>221</v>
      </c>
      <c r="G37" s="32">
        <v>2479</v>
      </c>
      <c r="H37" s="32">
        <v>16354</v>
      </c>
      <c r="I37" s="32">
        <v>14689</v>
      </c>
      <c r="J37" s="32">
        <v>7786</v>
      </c>
      <c r="K37" s="32">
        <v>22344</v>
      </c>
      <c r="L37" s="32">
        <v>1673</v>
      </c>
      <c r="M37" s="33">
        <v>3315</v>
      </c>
    </row>
    <row r="38" spans="1:13" ht="15" customHeight="1">
      <c r="A38" s="36" t="s">
        <v>91</v>
      </c>
      <c r="B38" s="35">
        <v>99319</v>
      </c>
      <c r="C38" s="34">
        <v>3002</v>
      </c>
      <c r="D38" s="32">
        <v>8828</v>
      </c>
      <c r="E38" s="32">
        <v>18371</v>
      </c>
      <c r="F38" s="32">
        <v>205</v>
      </c>
      <c r="G38" s="32">
        <v>2494</v>
      </c>
      <c r="H38" s="32">
        <v>16497</v>
      </c>
      <c r="I38" s="32">
        <v>14916</v>
      </c>
      <c r="J38" s="32">
        <v>7803</v>
      </c>
      <c r="K38" s="32">
        <v>22407</v>
      </c>
      <c r="L38" s="32">
        <v>1663</v>
      </c>
      <c r="M38" s="33">
        <v>3134</v>
      </c>
    </row>
    <row r="39" spans="1:13" ht="15" customHeight="1">
      <c r="A39" s="36" t="s">
        <v>92</v>
      </c>
      <c r="B39" s="35">
        <v>99715</v>
      </c>
      <c r="C39" s="34">
        <v>2991</v>
      </c>
      <c r="D39" s="32">
        <v>8888</v>
      </c>
      <c r="E39" s="32">
        <v>18583</v>
      </c>
      <c r="F39" s="32">
        <v>197</v>
      </c>
      <c r="G39" s="32">
        <v>2502</v>
      </c>
      <c r="H39" s="32">
        <v>16573</v>
      </c>
      <c r="I39" s="32">
        <v>15029</v>
      </c>
      <c r="J39" s="32">
        <v>7812</v>
      </c>
      <c r="K39" s="32">
        <v>22439</v>
      </c>
      <c r="L39" s="32">
        <v>1658</v>
      </c>
      <c r="M39" s="33">
        <v>3045</v>
      </c>
    </row>
    <row r="40" spans="1:13" ht="30.4" customHeight="1">
      <c r="A40" s="66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33"/>
    </row>
    <row r="41" spans="1:13" ht="25.15" customHeight="1">
      <c r="A41" s="77" t="s">
        <v>80</v>
      </c>
      <c r="B41" s="29">
        <v>804007</v>
      </c>
      <c r="C41" s="28">
        <v>29267</v>
      </c>
      <c r="D41" s="26">
        <v>70713</v>
      </c>
      <c r="E41" s="26">
        <v>142696</v>
      </c>
      <c r="F41" s="26">
        <v>1635</v>
      </c>
      <c r="G41" s="26">
        <v>19898</v>
      </c>
      <c r="H41" s="26">
        <v>136402</v>
      </c>
      <c r="I41" s="26">
        <v>126561</v>
      </c>
      <c r="J41" s="26">
        <v>63866</v>
      </c>
      <c r="K41" s="26">
        <v>180522</v>
      </c>
      <c r="L41" s="26">
        <v>14882</v>
      </c>
      <c r="M41" s="27">
        <v>17566</v>
      </c>
    </row>
    <row r="42" spans="1:13" ht="22.15" customHeight="1">
      <c r="A42" s="36" t="s">
        <v>81</v>
      </c>
      <c r="B42" s="35">
        <v>100210</v>
      </c>
      <c r="C42" s="78">
        <v>3463</v>
      </c>
      <c r="D42" s="79">
        <v>8868</v>
      </c>
      <c r="E42" s="79">
        <v>18428</v>
      </c>
      <c r="F42" s="79">
        <v>195</v>
      </c>
      <c r="G42" s="79">
        <v>2420</v>
      </c>
      <c r="H42" s="79">
        <v>16537</v>
      </c>
      <c r="I42" s="79">
        <v>15269</v>
      </c>
      <c r="J42" s="79">
        <v>7899</v>
      </c>
      <c r="K42" s="79">
        <v>22612</v>
      </c>
      <c r="L42" s="79">
        <v>1722</v>
      </c>
      <c r="M42" s="80">
        <v>2797</v>
      </c>
    </row>
    <row r="43" spans="1:13" ht="15" customHeight="1">
      <c r="A43" s="36" t="s">
        <v>82</v>
      </c>
      <c r="B43" s="35">
        <v>99940</v>
      </c>
      <c r="C43" s="34">
        <v>3675</v>
      </c>
      <c r="D43" s="36">
        <v>8541</v>
      </c>
      <c r="E43" s="36">
        <v>18106</v>
      </c>
      <c r="F43" s="36">
        <v>196</v>
      </c>
      <c r="G43" s="36">
        <v>2388</v>
      </c>
      <c r="H43" s="36">
        <v>16577</v>
      </c>
      <c r="I43" s="36">
        <v>15460</v>
      </c>
      <c r="J43" s="36">
        <v>7948</v>
      </c>
      <c r="K43" s="36">
        <v>22681</v>
      </c>
      <c r="L43" s="36">
        <v>1779</v>
      </c>
      <c r="M43" s="33">
        <v>2590</v>
      </c>
    </row>
    <row r="44" spans="1:13" ht="15" customHeight="1">
      <c r="A44" s="36" t="s">
        <v>83</v>
      </c>
      <c r="B44" s="35">
        <v>99367</v>
      </c>
      <c r="C44" s="34">
        <v>3706</v>
      </c>
      <c r="D44" s="36">
        <v>8846</v>
      </c>
      <c r="E44" s="36">
        <v>16932</v>
      </c>
      <c r="F44" s="36">
        <v>199</v>
      </c>
      <c r="G44" s="36">
        <v>2405</v>
      </c>
      <c r="H44" s="36">
        <v>16939</v>
      </c>
      <c r="I44" s="36">
        <v>15602</v>
      </c>
      <c r="J44" s="36">
        <v>7961</v>
      </c>
      <c r="K44" s="36">
        <v>22646</v>
      </c>
      <c r="L44" s="36">
        <v>1828</v>
      </c>
      <c r="M44" s="33">
        <v>2303</v>
      </c>
    </row>
    <row r="45" spans="1:13" ht="15" customHeight="1">
      <c r="A45" s="36" t="s">
        <v>84</v>
      </c>
      <c r="B45" s="35">
        <v>100893</v>
      </c>
      <c r="C45" s="34">
        <v>3643</v>
      </c>
      <c r="D45" s="36">
        <v>8929</v>
      </c>
      <c r="E45" s="36">
        <v>18357</v>
      </c>
      <c r="F45" s="36">
        <v>206</v>
      </c>
      <c r="G45" s="36">
        <v>2471</v>
      </c>
      <c r="H45" s="36">
        <v>17206</v>
      </c>
      <c r="I45" s="36">
        <v>15694</v>
      </c>
      <c r="J45" s="36">
        <v>7936</v>
      </c>
      <c r="K45" s="36">
        <v>22508</v>
      </c>
      <c r="L45" s="36">
        <v>1869</v>
      </c>
      <c r="M45" s="33">
        <v>2074</v>
      </c>
    </row>
    <row r="46" spans="1:13" ht="15" customHeight="1">
      <c r="A46" s="36" t="s">
        <v>85</v>
      </c>
      <c r="B46" s="35">
        <v>100298</v>
      </c>
      <c r="C46" s="34">
        <v>3662</v>
      </c>
      <c r="D46" s="36">
        <v>8755</v>
      </c>
      <c r="E46" s="36">
        <v>17955</v>
      </c>
      <c r="F46" s="36">
        <v>210</v>
      </c>
      <c r="G46" s="36">
        <v>2520</v>
      </c>
      <c r="H46" s="36">
        <v>17178</v>
      </c>
      <c r="I46" s="36">
        <v>15834</v>
      </c>
      <c r="J46" s="36">
        <v>7946</v>
      </c>
      <c r="K46" s="36">
        <v>22446</v>
      </c>
      <c r="L46" s="36">
        <v>1899</v>
      </c>
      <c r="M46" s="33">
        <v>1893</v>
      </c>
    </row>
    <row r="47" spans="1:13" ht="15" customHeight="1">
      <c r="A47" s="36" t="s">
        <v>86</v>
      </c>
      <c r="B47" s="35">
        <v>100433</v>
      </c>
      <c r="C47" s="34">
        <v>3613</v>
      </c>
      <c r="D47" s="36">
        <v>8768</v>
      </c>
      <c r="E47" s="36">
        <v>17705</v>
      </c>
      <c r="F47" s="36">
        <v>211</v>
      </c>
      <c r="G47" s="36">
        <v>2552</v>
      </c>
      <c r="H47" s="36">
        <v>17314</v>
      </c>
      <c r="I47" s="36">
        <v>16023</v>
      </c>
      <c r="J47" s="36">
        <v>7990</v>
      </c>
      <c r="K47" s="36">
        <v>22461</v>
      </c>
      <c r="L47" s="36">
        <v>1920</v>
      </c>
      <c r="M47" s="33">
        <v>1876</v>
      </c>
    </row>
    <row r="48" spans="1:13" ht="20.100000000000001" customHeight="1">
      <c r="A48" s="36" t="s">
        <v>95</v>
      </c>
      <c r="B48" s="35">
        <v>101053</v>
      </c>
      <c r="C48" s="34">
        <v>3651</v>
      </c>
      <c r="D48" s="36">
        <v>9031</v>
      </c>
      <c r="E48" s="36">
        <v>17448</v>
      </c>
      <c r="F48" s="36">
        <v>210</v>
      </c>
      <c r="G48" s="36">
        <v>2566</v>
      </c>
      <c r="H48" s="36">
        <v>17356</v>
      </c>
      <c r="I48" s="36">
        <v>16260</v>
      </c>
      <c r="J48" s="36">
        <v>8067</v>
      </c>
      <c r="K48" s="36">
        <v>22554</v>
      </c>
      <c r="L48" s="36">
        <v>1930</v>
      </c>
      <c r="M48" s="33">
        <v>1980</v>
      </c>
    </row>
    <row r="49" spans="1:13" ht="15" customHeight="1">
      <c r="A49" s="36" t="s">
        <v>88</v>
      </c>
      <c r="B49" s="35">
        <v>101813</v>
      </c>
      <c r="C49" s="34">
        <v>3855</v>
      </c>
      <c r="D49" s="36">
        <v>8975</v>
      </c>
      <c r="E49" s="36">
        <v>17764</v>
      </c>
      <c r="F49" s="36">
        <v>209</v>
      </c>
      <c r="G49" s="36">
        <v>2575</v>
      </c>
      <c r="H49" s="36">
        <v>17296</v>
      </c>
      <c r="I49" s="36">
        <v>16419</v>
      </c>
      <c r="J49" s="36">
        <v>8119</v>
      </c>
      <c r="K49" s="36">
        <v>22615</v>
      </c>
      <c r="L49" s="36">
        <v>1936</v>
      </c>
      <c r="M49" s="33">
        <v>2051</v>
      </c>
    </row>
    <row r="50" spans="1:13" ht="15" customHeight="1">
      <c r="A50" s="36" t="s">
        <v>89</v>
      </c>
      <c r="B50" s="35" t="s">
        <v>68</v>
      </c>
      <c r="C50" s="34" t="s">
        <v>68</v>
      </c>
      <c r="D50" s="36" t="s">
        <v>68</v>
      </c>
      <c r="E50" s="36" t="s">
        <v>68</v>
      </c>
      <c r="F50" s="36" t="s">
        <v>68</v>
      </c>
      <c r="G50" s="36" t="s">
        <v>68</v>
      </c>
      <c r="H50" s="36" t="s">
        <v>68</v>
      </c>
      <c r="I50" s="36" t="s">
        <v>68</v>
      </c>
      <c r="J50" s="36" t="s">
        <v>68</v>
      </c>
      <c r="K50" s="36" t="s">
        <v>68</v>
      </c>
      <c r="L50" s="36" t="s">
        <v>68</v>
      </c>
      <c r="M50" s="33" t="s">
        <v>68</v>
      </c>
    </row>
    <row r="51" spans="1:13" ht="15" customHeight="1">
      <c r="A51" s="36" t="s">
        <v>90</v>
      </c>
      <c r="B51" s="35" t="s">
        <v>68</v>
      </c>
      <c r="C51" s="34" t="s">
        <v>68</v>
      </c>
      <c r="D51" s="36" t="s">
        <v>68</v>
      </c>
      <c r="E51" s="36" t="s">
        <v>68</v>
      </c>
      <c r="F51" s="36" t="s">
        <v>68</v>
      </c>
      <c r="G51" s="36" t="s">
        <v>68</v>
      </c>
      <c r="H51" s="36" t="s">
        <v>68</v>
      </c>
      <c r="I51" s="36" t="s">
        <v>68</v>
      </c>
      <c r="J51" s="36" t="s">
        <v>68</v>
      </c>
      <c r="K51" s="36" t="s">
        <v>68</v>
      </c>
      <c r="L51" s="36" t="s">
        <v>68</v>
      </c>
      <c r="M51" s="33" t="s">
        <v>68</v>
      </c>
    </row>
    <row r="52" spans="1:13" ht="15" customHeight="1">
      <c r="A52" s="36" t="s">
        <v>91</v>
      </c>
      <c r="B52" s="35" t="s">
        <v>68</v>
      </c>
      <c r="C52" s="34" t="s">
        <v>68</v>
      </c>
      <c r="D52" s="36" t="s">
        <v>68</v>
      </c>
      <c r="E52" s="36" t="s">
        <v>68</v>
      </c>
      <c r="F52" s="36" t="s">
        <v>68</v>
      </c>
      <c r="G52" s="36" t="s">
        <v>68</v>
      </c>
      <c r="H52" s="36" t="s">
        <v>68</v>
      </c>
      <c r="I52" s="36" t="s">
        <v>68</v>
      </c>
      <c r="J52" s="36" t="s">
        <v>68</v>
      </c>
      <c r="K52" s="36" t="s">
        <v>68</v>
      </c>
      <c r="L52" s="36" t="s">
        <v>68</v>
      </c>
      <c r="M52" s="33" t="s">
        <v>68</v>
      </c>
    </row>
    <row r="53" spans="1:13" ht="15" customHeight="1">
      <c r="A53" s="30" t="s">
        <v>92</v>
      </c>
      <c r="B53" s="29" t="s">
        <v>68</v>
      </c>
      <c r="C53" s="28" t="s">
        <v>68</v>
      </c>
      <c r="D53" s="26" t="s">
        <v>68</v>
      </c>
      <c r="E53" s="30" t="s">
        <v>68</v>
      </c>
      <c r="F53" s="30" t="s">
        <v>68</v>
      </c>
      <c r="G53" s="30" t="s">
        <v>68</v>
      </c>
      <c r="H53" s="30" t="s">
        <v>68</v>
      </c>
      <c r="I53" s="30" t="s">
        <v>68</v>
      </c>
      <c r="J53" s="30" t="s">
        <v>68</v>
      </c>
      <c r="K53" s="30" t="s">
        <v>68</v>
      </c>
      <c r="L53" s="30" t="s">
        <v>68</v>
      </c>
      <c r="M53" s="27" t="s">
        <v>68</v>
      </c>
    </row>
    <row r="54" spans="1:13" ht="21.75" customHeight="1">
      <c r="A54" s="44" t="s">
        <v>1063</v>
      </c>
      <c r="B54" s="67"/>
      <c r="C54" s="67"/>
      <c r="D54" s="67"/>
      <c r="E54" s="67"/>
      <c r="F54" s="67"/>
      <c r="G54" s="67"/>
      <c r="H54" s="67"/>
      <c r="I54" s="67"/>
      <c r="J54" s="67"/>
      <c r="K54" s="68"/>
      <c r="L54" s="68"/>
      <c r="M54" s="68"/>
    </row>
    <row r="55" spans="1:13" ht="15" customHeight="1">
      <c r="A55" s="44"/>
      <c r="B55" s="46">
        <v>101039</v>
      </c>
      <c r="C55" s="46">
        <v>3651</v>
      </c>
      <c r="D55" s="46">
        <v>9040</v>
      </c>
      <c r="E55" s="46">
        <v>17401</v>
      </c>
      <c r="F55" s="46">
        <v>210</v>
      </c>
      <c r="G55" s="46">
        <v>2566</v>
      </c>
      <c r="H55" s="46">
        <v>17380</v>
      </c>
      <c r="I55" s="46">
        <v>16260</v>
      </c>
      <c r="J55" s="46">
        <v>8067</v>
      </c>
      <c r="K55" s="46">
        <v>22554</v>
      </c>
      <c r="L55" s="46">
        <v>1930</v>
      </c>
      <c r="M55" s="46">
        <v>1980</v>
      </c>
    </row>
    <row r="56" spans="1:13" ht="15" customHeight="1">
      <c r="A56" s="44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</row>
    <row r="57" spans="1:13" ht="22.15" customHeight="1">
      <c r="A57" s="44" t="s">
        <v>121</v>
      </c>
      <c r="B57" s="67"/>
      <c r="C57" s="67"/>
      <c r="D57" s="67"/>
      <c r="E57" s="67"/>
      <c r="F57" s="67"/>
      <c r="G57" s="67"/>
      <c r="H57" s="67"/>
      <c r="I57" s="67"/>
      <c r="J57" s="67"/>
    </row>
    <row r="58" spans="1:13" ht="22.15" customHeight="1">
      <c r="A58" s="44" t="s">
        <v>1083</v>
      </c>
      <c r="B58" s="67"/>
      <c r="C58" s="67"/>
      <c r="D58" s="67"/>
      <c r="E58" s="67"/>
      <c r="F58" s="67"/>
      <c r="G58" s="67"/>
      <c r="H58" s="67"/>
      <c r="I58" s="67"/>
      <c r="J58" s="67"/>
    </row>
    <row r="59" spans="1:13" ht="15" customHeight="1">
      <c r="A59" s="44"/>
      <c r="B59" s="67"/>
      <c r="C59" s="67"/>
      <c r="D59" s="67"/>
      <c r="E59" s="67"/>
      <c r="F59" s="67"/>
      <c r="G59" s="67"/>
      <c r="H59" s="67"/>
      <c r="I59" s="67"/>
      <c r="J59" s="67"/>
    </row>
    <row r="60" spans="1:13" ht="22.15" customHeight="1">
      <c r="A60" s="81" t="s">
        <v>122</v>
      </c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</row>
    <row r="61" spans="1:13" ht="22.15" customHeight="1">
      <c r="A61" s="81" t="s">
        <v>1084</v>
      </c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</row>
    <row r="62" spans="1:13" ht="15" customHeight="1">
      <c r="A62" s="81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</row>
    <row r="63" spans="1:13" ht="22.15" customHeight="1">
      <c r="A63" s="2" t="s">
        <v>123</v>
      </c>
    </row>
    <row r="64" spans="1:13" ht="15" customHeight="1">
      <c r="A64" t="s">
        <v>98</v>
      </c>
    </row>
    <row r="65" spans="1:1" ht="22.35" customHeight="1">
      <c r="A65" t="s">
        <v>1085</v>
      </c>
    </row>
    <row r="66" spans="1:1" ht="15" customHeight="1"/>
  </sheetData>
  <phoneticPr fontId="39" type="noConversion"/>
  <hyperlinks>
    <hyperlink ref="A64" r:id="rId1" display="www.bea.gov/newsreleases/international/trade/tradnewsrelease.htm." xr:uid="{F8126016-8593-4856-8CA7-0CCA5CF1D977}"/>
  </hyperlinks>
  <printOptions horizontalCentered="1"/>
  <pageMargins left="0.7" right="0.7" top="0.5" bottom="0.5" header="0.3" footer="0.3"/>
  <pageSetup scale="47" firstPageNumber="3" orientation="portrait" useFirstPageNumber="1" r:id="rId2"/>
  <customProperties>
    <customPr name="SourceTableID" r:id="rId3"/>
  </customPropertie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92962-929A-4311-928B-64BEA6D8F837}">
  <sheetPr codeName="Sheet4">
    <pageSetUpPr fitToPage="1"/>
  </sheetPr>
  <dimension ref="A1:N65"/>
  <sheetViews>
    <sheetView showGridLines="0" showOutlineSymbols="0" zoomScale="85" zoomScaleNormal="85" workbookViewId="0"/>
  </sheetViews>
  <sheetFormatPr defaultColWidth="8.77734375" defaultRowHeight="15"/>
  <cols>
    <col min="1" max="1" width="12.77734375" style="2" customWidth="1"/>
    <col min="2" max="2" width="10.77734375" style="2" customWidth="1"/>
    <col min="3" max="3" width="13.77734375" style="2" customWidth="1"/>
    <col min="4" max="5" width="10.77734375" style="2" customWidth="1"/>
    <col min="6" max="6" width="13" style="2" customWidth="1"/>
    <col min="7" max="8" width="10.77734375" style="2" customWidth="1"/>
    <col min="9" max="9" width="14" style="2" customWidth="1"/>
    <col min="10" max="10" width="14.77734375" style="2" customWidth="1"/>
    <col min="11" max="11" width="10.77734375" style="3" customWidth="1"/>
    <col min="12" max="12" width="12.77734375" style="3" customWidth="1"/>
    <col min="13" max="13" width="14" style="3" customWidth="1"/>
    <col min="14" max="14" width="8.77734375" style="71"/>
    <col min="15" max="16384" width="8.77734375" style="3"/>
  </cols>
  <sheetData>
    <row r="1" spans="1:14" ht="15.75">
      <c r="J1" s="82"/>
    </row>
    <row r="2" spans="1:14" s="86" customFormat="1" ht="25.15" customHeight="1">
      <c r="A2" s="785" t="s">
        <v>3</v>
      </c>
      <c r="B2" s="805"/>
      <c r="C2" s="805"/>
      <c r="D2" s="805"/>
      <c r="E2" s="805"/>
      <c r="F2" s="805"/>
      <c r="G2" s="805"/>
      <c r="H2" s="805"/>
      <c r="I2" s="805"/>
      <c r="J2" s="806"/>
      <c r="K2" s="806"/>
      <c r="L2" s="806"/>
      <c r="M2" s="806"/>
      <c r="N2" s="85"/>
    </row>
    <row r="3" spans="1:14" s="810" customFormat="1" ht="25.15" customHeight="1">
      <c r="A3" s="788" t="s">
        <v>1039</v>
      </c>
      <c r="B3" s="807"/>
      <c r="C3" s="807"/>
      <c r="D3" s="807"/>
      <c r="E3" s="807"/>
      <c r="F3" s="807"/>
      <c r="G3" s="807"/>
      <c r="H3" s="807"/>
      <c r="I3" s="807"/>
      <c r="J3" s="808"/>
      <c r="K3" s="808"/>
      <c r="L3" s="808"/>
      <c r="M3" s="808"/>
      <c r="N3" s="809"/>
    </row>
    <row r="4" spans="1:14" s="6" customFormat="1" ht="45" customHeight="1">
      <c r="A4" s="4" t="s">
        <v>124</v>
      </c>
      <c r="B4" s="5"/>
      <c r="C4" s="5"/>
      <c r="D4" s="5"/>
      <c r="E4" s="5"/>
      <c r="F4" s="5"/>
      <c r="G4" s="5"/>
      <c r="H4" s="5"/>
      <c r="I4" s="5"/>
      <c r="J4" s="5"/>
      <c r="K4" s="69"/>
      <c r="L4" s="69"/>
      <c r="M4" s="69"/>
      <c r="N4" s="87"/>
    </row>
    <row r="5" spans="1:14" s="6" customFormat="1" ht="45" customHeight="1">
      <c r="A5" s="4" t="s">
        <v>1086</v>
      </c>
      <c r="B5" s="5"/>
      <c r="C5" s="5"/>
      <c r="D5" s="5"/>
      <c r="E5" s="5"/>
      <c r="F5" s="5"/>
      <c r="G5" s="5"/>
      <c r="H5" s="5"/>
      <c r="I5" s="5"/>
      <c r="J5" s="5"/>
      <c r="K5" s="69"/>
      <c r="L5" s="69"/>
      <c r="M5" s="69"/>
      <c r="N5" s="87"/>
    </row>
    <row r="6" spans="1:14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  <c r="K6" s="70"/>
      <c r="L6" s="70"/>
      <c r="M6" s="70"/>
    </row>
    <row r="7" spans="1:14" ht="20.100000000000001" customHeight="1" thickBot="1">
      <c r="A7" s="7" t="s">
        <v>1055</v>
      </c>
      <c r="B7" s="8"/>
      <c r="C7" s="8"/>
      <c r="D7" s="8"/>
      <c r="E7" s="8"/>
      <c r="F7" s="8"/>
      <c r="G7" s="8"/>
      <c r="H7" s="8"/>
      <c r="I7" s="8"/>
      <c r="J7" s="8"/>
      <c r="K7" s="70"/>
      <c r="L7" s="70"/>
      <c r="M7" s="70"/>
    </row>
    <row r="8" spans="1:14" ht="97.5" customHeight="1" thickTop="1" thickBot="1">
      <c r="A8" s="57" t="s">
        <v>71</v>
      </c>
      <c r="B8" s="58" t="s">
        <v>109</v>
      </c>
      <c r="C8" s="59" t="s">
        <v>110</v>
      </c>
      <c r="D8" s="57" t="s">
        <v>111</v>
      </c>
      <c r="E8" s="57" t="s">
        <v>112</v>
      </c>
      <c r="F8" s="57" t="s">
        <v>113</v>
      </c>
      <c r="G8" s="57" t="s">
        <v>114</v>
      </c>
      <c r="H8" s="57" t="s">
        <v>115</v>
      </c>
      <c r="I8" s="57" t="s">
        <v>116</v>
      </c>
      <c r="J8" s="60" t="s">
        <v>117</v>
      </c>
      <c r="K8" s="57" t="s">
        <v>118</v>
      </c>
      <c r="L8" s="59" t="s">
        <v>119</v>
      </c>
      <c r="M8" s="59" t="s">
        <v>120</v>
      </c>
    </row>
    <row r="9" spans="1:14" ht="97.5" customHeight="1" thickTop="1" thickBot="1">
      <c r="A9" s="57" t="str">
        <f>HLOOKUP(A8,'[1]3'!8:9,2,0)</f>
        <v>기간</v>
      </c>
      <c r="B9" s="58" t="str">
        <f>HLOOKUP(B8,'[1]3'!8:9,2,0)</f>
        <v>전서비스</v>
      </c>
      <c r="C9" s="59" t="str">
        <f>HLOOKUP(C8,'[1]3'!8:9,2,0)</f>
        <v>달리 분류되지 않은 유지 및 수리 서비스</v>
      </c>
      <c r="D9" s="57" t="str">
        <f>HLOOKUP(D8,'[1]3'!8:9,2,0)</f>
        <v>운송 서비스</v>
      </c>
      <c r="E9" s="57" t="str">
        <f>HLOOKUP(E8,'[1]3'!8:9,2,0)</f>
        <v>여행 서비스</v>
      </c>
      <c r="F9" s="57" t="str">
        <f>HLOOKUP(F8,'[1]3'!8:9,2,0)</f>
        <v>건설 서비스</v>
      </c>
      <c r="G9" s="57" t="str">
        <f>HLOOKUP(G8,'[1]3'!8:9,2,0)</f>
        <v>보험 서비스</v>
      </c>
      <c r="H9" s="57" t="str">
        <f>HLOOKUP(H8,'[1]3'!8:9,2,0)</f>
        <v>금융 서비스</v>
      </c>
      <c r="I9" s="57" t="str">
        <f>HLOOKUP(I8,'[1]3'!8:9,2,0)</f>
        <v>달리 분류되지 않은 지적재산권 사용에 대한 비용</v>
      </c>
      <c r="J9" s="60" t="str">
        <f>HLOOKUP(J8,'[1]3'!8:9,2,0)</f>
        <v>통신, 컴퓨터 및 정보 서비스</v>
      </c>
      <c r="K9" s="57" t="str">
        <f>HLOOKUP(K8,'[1]3'!8:9,2,0)</f>
        <v>기타 사업 서비스</v>
      </c>
      <c r="L9" s="59" t="str">
        <f>HLOOKUP(L8,'[1]3'!8:9,2,0)</f>
        <v>개인, 문화 및 여가 서비스</v>
      </c>
      <c r="M9" s="59" t="str">
        <f>HLOOKUP(M8,'[1]3'!8:9,2,0)</f>
        <v>달리 분류되지 않은 정부 상품 및 서비스</v>
      </c>
    </row>
    <row r="10" spans="1:14" ht="30.4" customHeight="1" thickTop="1">
      <c r="A10" s="61">
        <v>2023</v>
      </c>
      <c r="B10" s="62"/>
      <c r="C10" s="73"/>
      <c r="D10" s="64"/>
      <c r="E10" s="64"/>
      <c r="F10" s="64"/>
      <c r="G10" s="64"/>
      <c r="H10" s="64"/>
      <c r="I10" s="64"/>
      <c r="J10" s="64"/>
      <c r="K10" s="75"/>
      <c r="L10" s="75"/>
      <c r="M10" s="88"/>
    </row>
    <row r="11" spans="1:14" ht="25.15" customHeight="1">
      <c r="A11" s="36" t="s">
        <v>79</v>
      </c>
      <c r="B11" s="35">
        <v>761789</v>
      </c>
      <c r="C11" s="34">
        <v>6362</v>
      </c>
      <c r="D11" s="32">
        <v>144130</v>
      </c>
      <c r="E11" s="32">
        <v>157580</v>
      </c>
      <c r="F11" s="32">
        <v>2206</v>
      </c>
      <c r="G11" s="32">
        <v>73500</v>
      </c>
      <c r="H11" s="32">
        <v>62941</v>
      </c>
      <c r="I11" s="32">
        <v>52601</v>
      </c>
      <c r="J11" s="32">
        <v>66149</v>
      </c>
      <c r="K11" s="32">
        <v>145736</v>
      </c>
      <c r="L11" s="32">
        <v>25066</v>
      </c>
      <c r="M11" s="46">
        <v>25517</v>
      </c>
    </row>
    <row r="12" spans="1:14" s="84" customFormat="1" ht="15" customHeight="1">
      <c r="A12" s="30" t="s">
        <v>80</v>
      </c>
      <c r="B12" s="29">
        <v>501483</v>
      </c>
      <c r="C12" s="28">
        <v>4059</v>
      </c>
      <c r="D12" s="26">
        <v>96579</v>
      </c>
      <c r="E12" s="26">
        <v>102662</v>
      </c>
      <c r="F12" s="26">
        <v>1247</v>
      </c>
      <c r="G12" s="26">
        <v>46182</v>
      </c>
      <c r="H12" s="26">
        <v>42228</v>
      </c>
      <c r="I12" s="26">
        <v>34763</v>
      </c>
      <c r="J12" s="26">
        <v>43491</v>
      </c>
      <c r="K12" s="26">
        <v>96470</v>
      </c>
      <c r="L12" s="26">
        <v>16749</v>
      </c>
      <c r="M12" s="83">
        <v>17052</v>
      </c>
      <c r="N12" s="89"/>
    </row>
    <row r="13" spans="1:14" ht="22.15" customHeight="1">
      <c r="A13" s="36" t="s">
        <v>81</v>
      </c>
      <c r="B13" s="35">
        <v>62185</v>
      </c>
      <c r="C13" s="34">
        <v>480</v>
      </c>
      <c r="D13" s="32">
        <v>12743</v>
      </c>
      <c r="E13" s="32">
        <v>12247</v>
      </c>
      <c r="F13" s="32">
        <v>163</v>
      </c>
      <c r="G13" s="32">
        <v>5576</v>
      </c>
      <c r="H13" s="32">
        <v>5293</v>
      </c>
      <c r="I13" s="32">
        <v>4011</v>
      </c>
      <c r="J13" s="32">
        <v>5394</v>
      </c>
      <c r="K13" s="32">
        <v>12113</v>
      </c>
      <c r="L13" s="32">
        <v>2041</v>
      </c>
      <c r="M13" s="46">
        <v>2124</v>
      </c>
    </row>
    <row r="14" spans="1:14" ht="15" customHeight="1">
      <c r="A14" s="36" t="s">
        <v>82</v>
      </c>
      <c r="B14" s="35">
        <v>62086</v>
      </c>
      <c r="C14" s="34">
        <v>486</v>
      </c>
      <c r="D14" s="32">
        <v>12329</v>
      </c>
      <c r="E14" s="32">
        <v>12529</v>
      </c>
      <c r="F14" s="32">
        <v>157</v>
      </c>
      <c r="G14" s="32">
        <v>5543</v>
      </c>
      <c r="H14" s="32">
        <v>5160</v>
      </c>
      <c r="I14" s="32">
        <v>3980</v>
      </c>
      <c r="J14" s="32">
        <v>5485</v>
      </c>
      <c r="K14" s="32">
        <v>12211</v>
      </c>
      <c r="L14" s="32">
        <v>2085</v>
      </c>
      <c r="M14" s="46">
        <v>2122</v>
      </c>
    </row>
    <row r="15" spans="1:14" ht="15" customHeight="1">
      <c r="A15" s="36" t="s">
        <v>83</v>
      </c>
      <c r="B15" s="35">
        <v>62079</v>
      </c>
      <c r="C15" s="34">
        <v>495</v>
      </c>
      <c r="D15" s="32">
        <v>12181</v>
      </c>
      <c r="E15" s="32">
        <v>12358</v>
      </c>
      <c r="F15" s="32">
        <v>155</v>
      </c>
      <c r="G15" s="32">
        <v>5582</v>
      </c>
      <c r="H15" s="32">
        <v>5200</v>
      </c>
      <c r="I15" s="32">
        <v>4127</v>
      </c>
      <c r="J15" s="32">
        <v>5478</v>
      </c>
      <c r="K15" s="32">
        <v>12271</v>
      </c>
      <c r="L15" s="32">
        <v>2101</v>
      </c>
      <c r="M15" s="46">
        <v>2130</v>
      </c>
    </row>
    <row r="16" spans="1:14" ht="15" customHeight="1">
      <c r="A16" s="36" t="s">
        <v>84</v>
      </c>
      <c r="B16" s="35">
        <v>63222</v>
      </c>
      <c r="C16" s="34">
        <v>541</v>
      </c>
      <c r="D16" s="32">
        <v>11955</v>
      </c>
      <c r="E16" s="32">
        <v>13252</v>
      </c>
      <c r="F16" s="32">
        <v>157</v>
      </c>
      <c r="G16" s="32">
        <v>5694</v>
      </c>
      <c r="H16" s="32">
        <v>5266</v>
      </c>
      <c r="I16" s="32">
        <v>4453</v>
      </c>
      <c r="J16" s="32">
        <v>5374</v>
      </c>
      <c r="K16" s="32">
        <v>12292</v>
      </c>
      <c r="L16" s="32">
        <v>2091</v>
      </c>
      <c r="M16" s="46">
        <v>2148</v>
      </c>
    </row>
    <row r="17" spans="1:14" ht="15" customHeight="1">
      <c r="A17" s="36" t="s">
        <v>85</v>
      </c>
      <c r="B17" s="35">
        <v>62992</v>
      </c>
      <c r="C17" s="34">
        <v>553</v>
      </c>
      <c r="D17" s="32">
        <v>11923</v>
      </c>
      <c r="E17" s="32">
        <v>12917</v>
      </c>
      <c r="F17" s="32">
        <v>157</v>
      </c>
      <c r="G17" s="32">
        <v>5794</v>
      </c>
      <c r="H17" s="32">
        <v>5237</v>
      </c>
      <c r="I17" s="32">
        <v>4623</v>
      </c>
      <c r="J17" s="32">
        <v>5340</v>
      </c>
      <c r="K17" s="32">
        <v>12206</v>
      </c>
      <c r="L17" s="32">
        <v>2091</v>
      </c>
      <c r="M17" s="46">
        <v>2152</v>
      </c>
    </row>
    <row r="18" spans="1:14" ht="15" customHeight="1">
      <c r="A18" s="36" t="s">
        <v>86</v>
      </c>
      <c r="B18" s="35">
        <v>63394</v>
      </c>
      <c r="C18" s="34">
        <v>536</v>
      </c>
      <c r="D18" s="32">
        <v>11952</v>
      </c>
      <c r="E18" s="32">
        <v>13292</v>
      </c>
      <c r="F18" s="32">
        <v>153</v>
      </c>
      <c r="G18" s="32">
        <v>5885</v>
      </c>
      <c r="H18" s="32">
        <v>5305</v>
      </c>
      <c r="I18" s="32">
        <v>4638</v>
      </c>
      <c r="J18" s="32">
        <v>5376</v>
      </c>
      <c r="K18" s="32">
        <v>12014</v>
      </c>
      <c r="L18" s="32">
        <v>2100</v>
      </c>
      <c r="M18" s="46">
        <v>2144</v>
      </c>
    </row>
    <row r="19" spans="1:14" ht="20.100000000000001" customHeight="1">
      <c r="A19" s="36" t="s">
        <v>87</v>
      </c>
      <c r="B19" s="35">
        <v>62755</v>
      </c>
      <c r="C19" s="34">
        <v>467</v>
      </c>
      <c r="D19" s="32">
        <v>11861</v>
      </c>
      <c r="E19" s="32">
        <v>13014</v>
      </c>
      <c r="F19" s="32">
        <v>146</v>
      </c>
      <c r="G19" s="32">
        <v>5964</v>
      </c>
      <c r="H19" s="32">
        <v>5364</v>
      </c>
      <c r="I19" s="32">
        <v>4499</v>
      </c>
      <c r="J19" s="32">
        <v>5482</v>
      </c>
      <c r="K19" s="32">
        <v>11715</v>
      </c>
      <c r="L19" s="32">
        <v>2119</v>
      </c>
      <c r="M19" s="46">
        <v>2122</v>
      </c>
    </row>
    <row r="20" spans="1:14" ht="15" customHeight="1">
      <c r="A20" s="36" t="s">
        <v>88</v>
      </c>
      <c r="B20" s="35">
        <v>62770</v>
      </c>
      <c r="C20" s="34">
        <v>500</v>
      </c>
      <c r="D20" s="32">
        <v>11635</v>
      </c>
      <c r="E20" s="32">
        <v>13053</v>
      </c>
      <c r="F20" s="32">
        <v>160</v>
      </c>
      <c r="G20" s="32">
        <v>6144</v>
      </c>
      <c r="H20" s="32">
        <v>5403</v>
      </c>
      <c r="I20" s="32">
        <v>4433</v>
      </c>
      <c r="J20" s="32">
        <v>5563</v>
      </c>
      <c r="K20" s="32">
        <v>11649</v>
      </c>
      <c r="L20" s="32">
        <v>2121</v>
      </c>
      <c r="M20" s="46">
        <v>2110</v>
      </c>
    </row>
    <row r="21" spans="1:14" ht="15" customHeight="1">
      <c r="A21" s="36" t="s">
        <v>89</v>
      </c>
      <c r="B21" s="35">
        <v>63997</v>
      </c>
      <c r="C21" s="34">
        <v>526</v>
      </c>
      <c r="D21" s="32">
        <v>11810</v>
      </c>
      <c r="E21" s="32">
        <v>13645</v>
      </c>
      <c r="F21" s="32">
        <v>195</v>
      </c>
      <c r="G21" s="32">
        <v>6422</v>
      </c>
      <c r="H21" s="32">
        <v>5312</v>
      </c>
      <c r="I21" s="32">
        <v>4442</v>
      </c>
      <c r="J21" s="32">
        <v>5617</v>
      </c>
      <c r="K21" s="32">
        <v>11815</v>
      </c>
      <c r="L21" s="32">
        <v>2105</v>
      </c>
      <c r="M21" s="46">
        <v>2109</v>
      </c>
    </row>
    <row r="22" spans="1:14" ht="15" customHeight="1">
      <c r="A22" s="36" t="s">
        <v>90</v>
      </c>
      <c r="B22" s="35">
        <v>65008</v>
      </c>
      <c r="C22" s="34">
        <v>550</v>
      </c>
      <c r="D22" s="32">
        <v>12094</v>
      </c>
      <c r="E22" s="32">
        <v>13629</v>
      </c>
      <c r="F22" s="32">
        <v>251</v>
      </c>
      <c r="G22" s="32">
        <v>6800</v>
      </c>
      <c r="H22" s="32">
        <v>5115</v>
      </c>
      <c r="I22" s="32">
        <v>4525</v>
      </c>
      <c r="J22" s="32">
        <v>5645</v>
      </c>
      <c r="K22" s="32">
        <v>12213</v>
      </c>
      <c r="L22" s="32">
        <v>2070</v>
      </c>
      <c r="M22" s="46">
        <v>2117</v>
      </c>
    </row>
    <row r="23" spans="1:14" ht="15" customHeight="1">
      <c r="A23" s="36" t="s">
        <v>91</v>
      </c>
      <c r="B23" s="35">
        <v>65394</v>
      </c>
      <c r="C23" s="34">
        <v>579</v>
      </c>
      <c r="D23" s="32">
        <v>11663</v>
      </c>
      <c r="E23" s="32">
        <v>13832</v>
      </c>
      <c r="F23" s="32">
        <v>268</v>
      </c>
      <c r="G23" s="32">
        <v>7019</v>
      </c>
      <c r="H23" s="32">
        <v>5156</v>
      </c>
      <c r="I23" s="32">
        <v>4501</v>
      </c>
      <c r="J23" s="32">
        <v>5678</v>
      </c>
      <c r="K23" s="32">
        <v>12516</v>
      </c>
      <c r="L23" s="32">
        <v>2062</v>
      </c>
      <c r="M23" s="46">
        <v>2120</v>
      </c>
    </row>
    <row r="24" spans="1:14" ht="15" customHeight="1">
      <c r="A24" s="36" t="s">
        <v>92</v>
      </c>
      <c r="B24" s="35">
        <v>65907</v>
      </c>
      <c r="C24" s="34">
        <v>648</v>
      </c>
      <c r="D24" s="32">
        <v>11985</v>
      </c>
      <c r="E24" s="32">
        <v>13813</v>
      </c>
      <c r="F24" s="32">
        <v>246</v>
      </c>
      <c r="G24" s="32">
        <v>7077</v>
      </c>
      <c r="H24" s="32">
        <v>5129</v>
      </c>
      <c r="I24" s="32">
        <v>4370</v>
      </c>
      <c r="J24" s="32">
        <v>5718</v>
      </c>
      <c r="K24" s="32">
        <v>12723</v>
      </c>
      <c r="L24" s="32">
        <v>2080</v>
      </c>
      <c r="M24" s="46">
        <v>2119</v>
      </c>
    </row>
    <row r="25" spans="1:14" ht="30.4" customHeight="1">
      <c r="A25" s="66">
        <v>2024</v>
      </c>
      <c r="B25" s="35" t="s">
        <v>68</v>
      </c>
      <c r="C25" s="34" t="s">
        <v>68</v>
      </c>
      <c r="D25" s="32" t="s">
        <v>68</v>
      </c>
      <c r="E25" s="32" t="s">
        <v>68</v>
      </c>
      <c r="F25" s="32" t="s">
        <v>68</v>
      </c>
      <c r="G25" s="32" t="s">
        <v>68</v>
      </c>
      <c r="H25" s="32" t="s">
        <v>68</v>
      </c>
      <c r="I25" s="32" t="s">
        <v>68</v>
      </c>
      <c r="J25" s="32" t="s">
        <v>68</v>
      </c>
      <c r="K25" s="32" t="s">
        <v>68</v>
      </c>
      <c r="L25" s="32" t="s">
        <v>68</v>
      </c>
      <c r="M25" s="46" t="s">
        <v>68</v>
      </c>
    </row>
    <row r="26" spans="1:14" ht="25.15" customHeight="1">
      <c r="A26" s="36" t="s">
        <v>79</v>
      </c>
      <c r="B26" s="35">
        <v>840877</v>
      </c>
      <c r="C26" s="34">
        <v>7540</v>
      </c>
      <c r="D26" s="32">
        <v>154749</v>
      </c>
      <c r="E26" s="32">
        <v>178914</v>
      </c>
      <c r="F26" s="32">
        <v>2416</v>
      </c>
      <c r="G26" s="32">
        <v>95134</v>
      </c>
      <c r="H26" s="32">
        <v>63371</v>
      </c>
      <c r="I26" s="32">
        <v>54037</v>
      </c>
      <c r="J26" s="32">
        <v>72634</v>
      </c>
      <c r="K26" s="32">
        <v>159687</v>
      </c>
      <c r="L26" s="32">
        <v>26786</v>
      </c>
      <c r="M26" s="46">
        <v>25609</v>
      </c>
    </row>
    <row r="27" spans="1:14" s="84" customFormat="1" ht="15" customHeight="1">
      <c r="A27" s="30" t="s">
        <v>80</v>
      </c>
      <c r="B27" s="29">
        <v>549265</v>
      </c>
      <c r="C27" s="28">
        <v>4589</v>
      </c>
      <c r="D27" s="26">
        <v>101350</v>
      </c>
      <c r="E27" s="26">
        <v>116773</v>
      </c>
      <c r="F27" s="26">
        <v>1427</v>
      </c>
      <c r="G27" s="26">
        <v>61584</v>
      </c>
      <c r="H27" s="26">
        <v>41901</v>
      </c>
      <c r="I27" s="26">
        <v>35399</v>
      </c>
      <c r="J27" s="26">
        <v>47236</v>
      </c>
      <c r="K27" s="26">
        <v>104482</v>
      </c>
      <c r="L27" s="26">
        <v>17493</v>
      </c>
      <c r="M27" s="83">
        <v>17031</v>
      </c>
      <c r="N27" s="89"/>
    </row>
    <row r="28" spans="1:14" ht="22.15" customHeight="1">
      <c r="A28" s="36" t="s">
        <v>81</v>
      </c>
      <c r="B28" s="35">
        <v>66017</v>
      </c>
      <c r="C28" s="34">
        <v>723</v>
      </c>
      <c r="D28" s="32">
        <v>12164</v>
      </c>
      <c r="E28" s="32">
        <v>13858</v>
      </c>
      <c r="F28" s="32">
        <v>184</v>
      </c>
      <c r="G28" s="32">
        <v>6975</v>
      </c>
      <c r="H28" s="32">
        <v>5145</v>
      </c>
      <c r="I28" s="32">
        <v>4133</v>
      </c>
      <c r="J28" s="32">
        <v>5764</v>
      </c>
      <c r="K28" s="32">
        <v>12835</v>
      </c>
      <c r="L28" s="32">
        <v>2123</v>
      </c>
      <c r="M28" s="46">
        <v>2112</v>
      </c>
    </row>
    <row r="29" spans="1:14" ht="15" customHeight="1">
      <c r="A29" s="36" t="s">
        <v>82</v>
      </c>
      <c r="B29" s="35">
        <v>68021</v>
      </c>
      <c r="C29" s="34">
        <v>734</v>
      </c>
      <c r="D29" s="32">
        <v>13087</v>
      </c>
      <c r="E29" s="32">
        <v>14911</v>
      </c>
      <c r="F29" s="32">
        <v>150</v>
      </c>
      <c r="G29" s="32">
        <v>6983</v>
      </c>
      <c r="H29" s="32">
        <v>5165</v>
      </c>
      <c r="I29" s="32">
        <v>4020</v>
      </c>
      <c r="J29" s="32">
        <v>5777</v>
      </c>
      <c r="K29" s="32">
        <v>12928</v>
      </c>
      <c r="L29" s="32">
        <v>2154</v>
      </c>
      <c r="M29" s="46">
        <v>2112</v>
      </c>
    </row>
    <row r="30" spans="1:14" ht="15" customHeight="1">
      <c r="A30" s="36" t="s">
        <v>83</v>
      </c>
      <c r="B30" s="35">
        <v>67275</v>
      </c>
      <c r="C30" s="34">
        <v>678</v>
      </c>
      <c r="D30" s="32">
        <v>12520</v>
      </c>
      <c r="E30" s="32">
        <v>14609</v>
      </c>
      <c r="F30" s="32">
        <v>143</v>
      </c>
      <c r="G30" s="32">
        <v>7099</v>
      </c>
      <c r="H30" s="32">
        <v>5144</v>
      </c>
      <c r="I30" s="32">
        <v>4031</v>
      </c>
      <c r="J30" s="32">
        <v>5759</v>
      </c>
      <c r="K30" s="32">
        <v>13001</v>
      </c>
      <c r="L30" s="32">
        <v>2174</v>
      </c>
      <c r="M30" s="46">
        <v>2118</v>
      </c>
    </row>
    <row r="31" spans="1:14" ht="15" customHeight="1">
      <c r="A31" s="36" t="s">
        <v>84</v>
      </c>
      <c r="B31" s="35">
        <v>67509</v>
      </c>
      <c r="C31" s="34">
        <v>560</v>
      </c>
      <c r="D31" s="32">
        <v>12681</v>
      </c>
      <c r="E31" s="32">
        <v>14357</v>
      </c>
      <c r="F31" s="32">
        <v>162</v>
      </c>
      <c r="G31" s="32">
        <v>7324</v>
      </c>
      <c r="H31" s="32">
        <v>5182</v>
      </c>
      <c r="I31" s="32">
        <v>4166</v>
      </c>
      <c r="J31" s="32">
        <v>5708</v>
      </c>
      <c r="K31" s="32">
        <v>13055</v>
      </c>
      <c r="L31" s="32">
        <v>2182</v>
      </c>
      <c r="M31" s="46">
        <v>2132</v>
      </c>
    </row>
    <row r="32" spans="1:14" ht="15" customHeight="1">
      <c r="A32" s="36" t="s">
        <v>85</v>
      </c>
      <c r="B32" s="35">
        <v>68481</v>
      </c>
      <c r="C32" s="34">
        <v>471</v>
      </c>
      <c r="D32" s="32">
        <v>12830</v>
      </c>
      <c r="E32" s="32">
        <v>14632</v>
      </c>
      <c r="F32" s="32">
        <v>179</v>
      </c>
      <c r="G32" s="32">
        <v>7652</v>
      </c>
      <c r="H32" s="32">
        <v>5233</v>
      </c>
      <c r="I32" s="32">
        <v>4290</v>
      </c>
      <c r="J32" s="32">
        <v>5763</v>
      </c>
      <c r="K32" s="32">
        <v>13099</v>
      </c>
      <c r="L32" s="32">
        <v>2192</v>
      </c>
      <c r="M32" s="46">
        <v>2139</v>
      </c>
    </row>
    <row r="33" spans="1:14" ht="15" customHeight="1">
      <c r="A33" s="36" t="s">
        <v>86</v>
      </c>
      <c r="B33" s="35">
        <v>69367</v>
      </c>
      <c r="C33" s="34">
        <v>477</v>
      </c>
      <c r="D33" s="32">
        <v>12723</v>
      </c>
      <c r="E33" s="32">
        <v>14802</v>
      </c>
      <c r="F33" s="32">
        <v>192</v>
      </c>
      <c r="G33" s="32">
        <v>8082</v>
      </c>
      <c r="H33" s="32">
        <v>5283</v>
      </c>
      <c r="I33" s="32">
        <v>4404</v>
      </c>
      <c r="J33" s="32">
        <v>5924</v>
      </c>
      <c r="K33" s="32">
        <v>13134</v>
      </c>
      <c r="L33" s="32">
        <v>2205</v>
      </c>
      <c r="M33" s="46">
        <v>2142</v>
      </c>
    </row>
    <row r="34" spans="1:14" ht="20.100000000000001" customHeight="1">
      <c r="A34" s="36" t="s">
        <v>87</v>
      </c>
      <c r="B34" s="35">
        <v>70733</v>
      </c>
      <c r="C34" s="34">
        <v>462</v>
      </c>
      <c r="D34" s="32">
        <v>12805</v>
      </c>
      <c r="E34" s="32">
        <v>14636</v>
      </c>
      <c r="F34" s="32">
        <v>202</v>
      </c>
      <c r="G34" s="32">
        <v>8615</v>
      </c>
      <c r="H34" s="32">
        <v>5354</v>
      </c>
      <c r="I34" s="32">
        <v>4953</v>
      </c>
      <c r="J34" s="32">
        <v>6191</v>
      </c>
      <c r="K34" s="32">
        <v>13159</v>
      </c>
      <c r="L34" s="32">
        <v>2217</v>
      </c>
      <c r="M34" s="46">
        <v>2139</v>
      </c>
    </row>
    <row r="35" spans="1:14" ht="15" customHeight="1">
      <c r="A35" s="36" t="s">
        <v>88</v>
      </c>
      <c r="B35" s="35">
        <v>71862</v>
      </c>
      <c r="C35" s="34">
        <v>485</v>
      </c>
      <c r="D35" s="32">
        <v>12539</v>
      </c>
      <c r="E35" s="32">
        <v>14969</v>
      </c>
      <c r="F35" s="32">
        <v>214</v>
      </c>
      <c r="G35" s="32">
        <v>8853</v>
      </c>
      <c r="H35" s="32">
        <v>5394</v>
      </c>
      <c r="I35" s="32">
        <v>5401</v>
      </c>
      <c r="J35" s="32">
        <v>6352</v>
      </c>
      <c r="K35" s="32">
        <v>13271</v>
      </c>
      <c r="L35" s="32">
        <v>2246</v>
      </c>
      <c r="M35" s="46">
        <v>2138</v>
      </c>
    </row>
    <row r="36" spans="1:14" ht="15" customHeight="1">
      <c r="A36" s="36" t="s">
        <v>89</v>
      </c>
      <c r="B36" s="35">
        <v>71979</v>
      </c>
      <c r="C36" s="34">
        <v>589</v>
      </c>
      <c r="D36" s="32">
        <v>13243</v>
      </c>
      <c r="E36" s="32">
        <v>14778</v>
      </c>
      <c r="F36" s="32">
        <v>228</v>
      </c>
      <c r="G36" s="32">
        <v>8797</v>
      </c>
      <c r="H36" s="32">
        <v>5415</v>
      </c>
      <c r="I36" s="32">
        <v>4633</v>
      </c>
      <c r="J36" s="32">
        <v>6407</v>
      </c>
      <c r="K36" s="32">
        <v>13469</v>
      </c>
      <c r="L36" s="32">
        <v>2279</v>
      </c>
      <c r="M36" s="46">
        <v>2140</v>
      </c>
    </row>
    <row r="37" spans="1:14" ht="15" customHeight="1">
      <c r="A37" s="36" t="s">
        <v>90</v>
      </c>
      <c r="B37" s="35">
        <v>72722</v>
      </c>
      <c r="C37" s="34">
        <v>720</v>
      </c>
      <c r="D37" s="32">
        <v>13081</v>
      </c>
      <c r="E37" s="32">
        <v>15633</v>
      </c>
      <c r="F37" s="32">
        <v>245</v>
      </c>
      <c r="G37" s="32">
        <v>8446</v>
      </c>
      <c r="H37" s="32">
        <v>5369</v>
      </c>
      <c r="I37" s="32">
        <v>4656</v>
      </c>
      <c r="J37" s="32">
        <v>6358</v>
      </c>
      <c r="K37" s="32">
        <v>13754</v>
      </c>
      <c r="L37" s="32">
        <v>2317</v>
      </c>
      <c r="M37" s="46">
        <v>2144</v>
      </c>
    </row>
    <row r="38" spans="1:14" ht="15" customHeight="1">
      <c r="A38" s="36" t="s">
        <v>91</v>
      </c>
      <c r="B38" s="35">
        <v>73070</v>
      </c>
      <c r="C38" s="34">
        <v>790</v>
      </c>
      <c r="D38" s="32">
        <v>13306</v>
      </c>
      <c r="E38" s="32">
        <v>15743</v>
      </c>
      <c r="F38" s="32">
        <v>255</v>
      </c>
      <c r="G38" s="32">
        <v>8212</v>
      </c>
      <c r="H38" s="32">
        <v>5336</v>
      </c>
      <c r="I38" s="32">
        <v>4671</v>
      </c>
      <c r="J38" s="32">
        <v>6325</v>
      </c>
      <c r="K38" s="32">
        <v>13944</v>
      </c>
      <c r="L38" s="32">
        <v>2342</v>
      </c>
      <c r="M38" s="46">
        <v>2147</v>
      </c>
    </row>
    <row r="39" spans="1:14" ht="15" customHeight="1">
      <c r="A39" s="36" t="s">
        <v>92</v>
      </c>
      <c r="B39" s="35">
        <v>73841</v>
      </c>
      <c r="C39" s="34">
        <v>853</v>
      </c>
      <c r="D39" s="32">
        <v>13768</v>
      </c>
      <c r="E39" s="32">
        <v>15986</v>
      </c>
      <c r="F39" s="32">
        <v>261</v>
      </c>
      <c r="G39" s="32">
        <v>8095</v>
      </c>
      <c r="H39" s="32">
        <v>5349</v>
      </c>
      <c r="I39" s="32">
        <v>4678</v>
      </c>
      <c r="J39" s="32">
        <v>6308</v>
      </c>
      <c r="K39" s="32">
        <v>14039</v>
      </c>
      <c r="L39" s="32">
        <v>2355</v>
      </c>
      <c r="M39" s="46">
        <v>2148</v>
      </c>
    </row>
    <row r="40" spans="1:14" ht="30.4" customHeight="1">
      <c r="A40" s="66">
        <v>2025</v>
      </c>
      <c r="B40" s="35"/>
      <c r="C40" s="34"/>
      <c r="D40" s="32"/>
      <c r="E40" s="32"/>
      <c r="F40" s="32"/>
      <c r="G40" s="32"/>
      <c r="H40" s="32"/>
      <c r="I40" s="32"/>
      <c r="J40" s="32"/>
      <c r="K40" s="32"/>
      <c r="L40" s="32"/>
      <c r="M40" s="46"/>
    </row>
    <row r="41" spans="1:14" s="84" customFormat="1" ht="25.15" customHeight="1">
      <c r="A41" s="30" t="s">
        <v>80</v>
      </c>
      <c r="B41" s="29">
        <v>592508</v>
      </c>
      <c r="C41" s="28">
        <v>4810</v>
      </c>
      <c r="D41" s="26">
        <v>105902</v>
      </c>
      <c r="E41" s="26">
        <v>124552</v>
      </c>
      <c r="F41" s="26">
        <v>1634</v>
      </c>
      <c r="G41" s="26">
        <v>66102</v>
      </c>
      <c r="H41" s="26">
        <v>44771</v>
      </c>
      <c r="I41" s="26">
        <v>36782</v>
      </c>
      <c r="J41" s="26">
        <v>54860</v>
      </c>
      <c r="K41" s="26">
        <v>117460</v>
      </c>
      <c r="L41" s="26">
        <v>18534</v>
      </c>
      <c r="M41" s="83">
        <v>17099</v>
      </c>
      <c r="N41" s="89"/>
    </row>
    <row r="42" spans="1:14" ht="22.15" customHeight="1">
      <c r="A42" s="36" t="s">
        <v>81</v>
      </c>
      <c r="B42" s="35">
        <v>72934</v>
      </c>
      <c r="C42" s="34">
        <v>712</v>
      </c>
      <c r="D42" s="32">
        <v>13510</v>
      </c>
      <c r="E42" s="32">
        <v>15417</v>
      </c>
      <c r="F42" s="32">
        <v>250</v>
      </c>
      <c r="G42" s="32">
        <v>8048</v>
      </c>
      <c r="H42" s="32">
        <v>5399</v>
      </c>
      <c r="I42" s="32">
        <v>4517</v>
      </c>
      <c r="J42" s="32">
        <v>6494</v>
      </c>
      <c r="K42" s="32">
        <v>14181</v>
      </c>
      <c r="L42" s="32">
        <v>2252</v>
      </c>
      <c r="M42" s="46">
        <v>2155</v>
      </c>
    </row>
    <row r="43" spans="1:14" ht="15" customHeight="1">
      <c r="A43" s="36" t="s">
        <v>82</v>
      </c>
      <c r="B43" s="35">
        <v>73029</v>
      </c>
      <c r="C43" s="34">
        <v>550</v>
      </c>
      <c r="D43" s="32">
        <v>13464</v>
      </c>
      <c r="E43" s="32">
        <v>15486</v>
      </c>
      <c r="F43" s="32">
        <v>236</v>
      </c>
      <c r="G43" s="32">
        <v>8049</v>
      </c>
      <c r="H43" s="32">
        <v>5480</v>
      </c>
      <c r="I43" s="32">
        <v>4445</v>
      </c>
      <c r="J43" s="32">
        <v>6637</v>
      </c>
      <c r="K43" s="32">
        <v>14319</v>
      </c>
      <c r="L43" s="32">
        <v>2209</v>
      </c>
      <c r="M43" s="46">
        <v>2155</v>
      </c>
    </row>
    <row r="44" spans="1:14" ht="15" customHeight="1">
      <c r="A44" s="36" t="s">
        <v>83</v>
      </c>
      <c r="B44" s="35">
        <v>73270</v>
      </c>
      <c r="C44" s="34">
        <v>482</v>
      </c>
      <c r="D44" s="32">
        <v>13607</v>
      </c>
      <c r="E44" s="32">
        <v>15306</v>
      </c>
      <c r="F44" s="32">
        <v>217</v>
      </c>
      <c r="G44" s="32">
        <v>8097</v>
      </c>
      <c r="H44" s="32">
        <v>5532</v>
      </c>
      <c r="I44" s="32">
        <v>4461</v>
      </c>
      <c r="J44" s="32">
        <v>6737</v>
      </c>
      <c r="K44" s="32">
        <v>14454</v>
      </c>
      <c r="L44" s="32">
        <v>2227</v>
      </c>
      <c r="M44" s="46">
        <v>2149</v>
      </c>
    </row>
    <row r="45" spans="1:14" ht="15" customHeight="1">
      <c r="A45" s="36" t="s">
        <v>84</v>
      </c>
      <c r="B45" s="35">
        <v>74172</v>
      </c>
      <c r="C45" s="34">
        <v>566</v>
      </c>
      <c r="D45" s="32">
        <v>13423</v>
      </c>
      <c r="E45" s="32">
        <v>15825</v>
      </c>
      <c r="F45" s="32">
        <v>195</v>
      </c>
      <c r="G45" s="32">
        <v>8193</v>
      </c>
      <c r="H45" s="32">
        <v>5582</v>
      </c>
      <c r="I45" s="32">
        <v>4566</v>
      </c>
      <c r="J45" s="32">
        <v>6795</v>
      </c>
      <c r="K45" s="32">
        <v>14584</v>
      </c>
      <c r="L45" s="32">
        <v>2305</v>
      </c>
      <c r="M45" s="46">
        <v>2136</v>
      </c>
    </row>
    <row r="46" spans="1:14" ht="15" customHeight="1">
      <c r="A46" s="36" t="s">
        <v>85</v>
      </c>
      <c r="B46" s="35">
        <v>74062</v>
      </c>
      <c r="C46" s="34">
        <v>630</v>
      </c>
      <c r="D46" s="32">
        <v>13097</v>
      </c>
      <c r="E46" s="32">
        <v>15517</v>
      </c>
      <c r="F46" s="32">
        <v>183</v>
      </c>
      <c r="G46" s="32">
        <v>8290</v>
      </c>
      <c r="H46" s="32">
        <v>5601</v>
      </c>
      <c r="I46" s="32">
        <v>4644</v>
      </c>
      <c r="J46" s="32">
        <v>6878</v>
      </c>
      <c r="K46" s="32">
        <v>14733</v>
      </c>
      <c r="L46" s="32">
        <v>2359</v>
      </c>
      <c r="M46" s="46">
        <v>2128</v>
      </c>
    </row>
    <row r="47" spans="1:14" ht="15" customHeight="1">
      <c r="A47" s="36" t="s">
        <v>86</v>
      </c>
      <c r="B47" s="35">
        <v>73802</v>
      </c>
      <c r="C47" s="34">
        <v>604</v>
      </c>
      <c r="D47" s="32">
        <v>12587</v>
      </c>
      <c r="E47" s="32">
        <v>15264</v>
      </c>
      <c r="F47" s="32">
        <v>179</v>
      </c>
      <c r="G47" s="32">
        <v>8387</v>
      </c>
      <c r="H47" s="32">
        <v>5685</v>
      </c>
      <c r="I47" s="32">
        <v>4695</v>
      </c>
      <c r="J47" s="32">
        <v>6987</v>
      </c>
      <c r="K47" s="32">
        <v>14899</v>
      </c>
      <c r="L47" s="32">
        <v>2389</v>
      </c>
      <c r="M47" s="46">
        <v>2125</v>
      </c>
    </row>
    <row r="48" spans="1:14" ht="20.100000000000001" customHeight="1">
      <c r="A48" s="36" t="s">
        <v>95</v>
      </c>
      <c r="B48" s="35">
        <v>75484</v>
      </c>
      <c r="C48" s="34">
        <v>632</v>
      </c>
      <c r="D48" s="32">
        <v>13173</v>
      </c>
      <c r="E48" s="32">
        <v>15828</v>
      </c>
      <c r="F48" s="32">
        <v>185</v>
      </c>
      <c r="G48" s="32">
        <v>8486</v>
      </c>
      <c r="H48" s="32">
        <v>5737</v>
      </c>
      <c r="I48" s="32">
        <v>4719</v>
      </c>
      <c r="J48" s="32">
        <v>7121</v>
      </c>
      <c r="K48" s="32">
        <v>15084</v>
      </c>
      <c r="L48" s="32">
        <v>2395</v>
      </c>
      <c r="M48" s="46">
        <v>2126</v>
      </c>
    </row>
    <row r="49" spans="1:13" ht="15" customHeight="1">
      <c r="A49" s="36" t="s">
        <v>88</v>
      </c>
      <c r="B49" s="35">
        <v>75755</v>
      </c>
      <c r="C49" s="34">
        <v>634</v>
      </c>
      <c r="D49" s="32">
        <v>13041</v>
      </c>
      <c r="E49" s="32">
        <v>15909</v>
      </c>
      <c r="F49" s="32">
        <v>189</v>
      </c>
      <c r="G49" s="32">
        <v>8551</v>
      </c>
      <c r="H49" s="32">
        <v>5755</v>
      </c>
      <c r="I49" s="32">
        <v>4735</v>
      </c>
      <c r="J49" s="32">
        <v>7210</v>
      </c>
      <c r="K49" s="32">
        <v>15207</v>
      </c>
      <c r="L49" s="32">
        <v>2398</v>
      </c>
      <c r="M49" s="46">
        <v>2126</v>
      </c>
    </row>
    <row r="50" spans="1:13" ht="15" customHeight="1">
      <c r="A50" s="36" t="s">
        <v>89</v>
      </c>
      <c r="B50" s="35" t="s">
        <v>68</v>
      </c>
      <c r="C50" s="34" t="s">
        <v>68</v>
      </c>
      <c r="D50" s="32" t="s">
        <v>68</v>
      </c>
      <c r="E50" s="32" t="s">
        <v>68</v>
      </c>
      <c r="F50" s="32" t="s">
        <v>68</v>
      </c>
      <c r="G50" s="32" t="s">
        <v>68</v>
      </c>
      <c r="H50" s="32" t="s">
        <v>68</v>
      </c>
      <c r="I50" s="32" t="s">
        <v>68</v>
      </c>
      <c r="J50" s="32" t="s">
        <v>68</v>
      </c>
      <c r="K50" s="32" t="s">
        <v>68</v>
      </c>
      <c r="L50" s="32" t="s">
        <v>68</v>
      </c>
      <c r="M50" s="46" t="s">
        <v>68</v>
      </c>
    </row>
    <row r="51" spans="1:13" ht="15" customHeight="1">
      <c r="A51" s="36" t="s">
        <v>90</v>
      </c>
      <c r="B51" s="35" t="s">
        <v>68</v>
      </c>
      <c r="C51" s="34" t="s">
        <v>68</v>
      </c>
      <c r="D51" s="32" t="s">
        <v>68</v>
      </c>
      <c r="E51" s="32" t="s">
        <v>68</v>
      </c>
      <c r="F51" s="32" t="s">
        <v>68</v>
      </c>
      <c r="G51" s="32" t="s">
        <v>68</v>
      </c>
      <c r="H51" s="32" t="s">
        <v>68</v>
      </c>
      <c r="I51" s="32" t="s">
        <v>68</v>
      </c>
      <c r="J51" s="32" t="s">
        <v>68</v>
      </c>
      <c r="K51" s="32" t="s">
        <v>68</v>
      </c>
      <c r="L51" s="32" t="s">
        <v>68</v>
      </c>
      <c r="M51" s="46" t="s">
        <v>68</v>
      </c>
    </row>
    <row r="52" spans="1:13" ht="15" customHeight="1">
      <c r="A52" s="36" t="s">
        <v>91</v>
      </c>
      <c r="B52" s="35" t="s">
        <v>68</v>
      </c>
      <c r="C52" s="34" t="s">
        <v>68</v>
      </c>
      <c r="D52" s="32" t="s">
        <v>68</v>
      </c>
      <c r="E52" s="32" t="s">
        <v>68</v>
      </c>
      <c r="F52" s="32" t="s">
        <v>68</v>
      </c>
      <c r="G52" s="32" t="s">
        <v>68</v>
      </c>
      <c r="H52" s="32" t="s">
        <v>68</v>
      </c>
      <c r="I52" s="32" t="s">
        <v>68</v>
      </c>
      <c r="J52" s="32" t="s">
        <v>68</v>
      </c>
      <c r="K52" s="32" t="s">
        <v>68</v>
      </c>
      <c r="L52" s="32" t="s">
        <v>68</v>
      </c>
      <c r="M52" s="46" t="s">
        <v>68</v>
      </c>
    </row>
    <row r="53" spans="1:13" ht="15" customHeight="1">
      <c r="A53" s="30" t="s">
        <v>92</v>
      </c>
      <c r="B53" s="29" t="s">
        <v>68</v>
      </c>
      <c r="C53" s="28" t="s">
        <v>68</v>
      </c>
      <c r="D53" s="26" t="s">
        <v>68</v>
      </c>
      <c r="E53" s="26" t="s">
        <v>68</v>
      </c>
      <c r="F53" s="26" t="s">
        <v>68</v>
      </c>
      <c r="G53" s="26" t="s">
        <v>68</v>
      </c>
      <c r="H53" s="26" t="s">
        <v>68</v>
      </c>
      <c r="I53" s="26" t="s">
        <v>68</v>
      </c>
      <c r="J53" s="26" t="s">
        <v>68</v>
      </c>
      <c r="K53" s="26" t="s">
        <v>68</v>
      </c>
      <c r="L53" s="26" t="s">
        <v>68</v>
      </c>
      <c r="M53" s="27" t="s">
        <v>68</v>
      </c>
    </row>
    <row r="54" spans="1:13" ht="21.75" customHeight="1">
      <c r="A54" s="44" t="s">
        <v>1063</v>
      </c>
      <c r="B54" s="67"/>
      <c r="C54" s="67"/>
      <c r="D54" s="67"/>
      <c r="E54" s="67"/>
      <c r="F54" s="67"/>
      <c r="G54" s="67"/>
      <c r="H54" s="67"/>
      <c r="I54" s="67"/>
      <c r="J54" s="67"/>
      <c r="K54" s="68"/>
      <c r="L54" s="68"/>
      <c r="M54" s="68"/>
    </row>
    <row r="55" spans="1:13" ht="15" customHeight="1">
      <c r="A55" s="44"/>
      <c r="B55" s="46">
        <v>75474</v>
      </c>
      <c r="C55" s="46">
        <v>632</v>
      </c>
      <c r="D55" s="46">
        <v>13184</v>
      </c>
      <c r="E55" s="46">
        <v>15828</v>
      </c>
      <c r="F55" s="46">
        <v>185</v>
      </c>
      <c r="G55" s="46">
        <v>8486</v>
      </c>
      <c r="H55" s="46">
        <v>5715</v>
      </c>
      <c r="I55" s="46">
        <v>4719</v>
      </c>
      <c r="J55" s="46">
        <v>7121</v>
      </c>
      <c r="K55" s="46">
        <v>15084</v>
      </c>
      <c r="L55" s="46">
        <v>2395</v>
      </c>
      <c r="M55" s="46">
        <v>2126</v>
      </c>
    </row>
    <row r="56" spans="1:13" ht="15" customHeight="1">
      <c r="A56" s="44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</row>
    <row r="57" spans="1:13" ht="21.4" customHeight="1">
      <c r="A57" s="44" t="s">
        <v>125</v>
      </c>
      <c r="B57" s="67"/>
      <c r="C57" s="67"/>
      <c r="D57" s="67"/>
      <c r="E57" s="67"/>
      <c r="F57" s="67"/>
      <c r="G57" s="67"/>
      <c r="H57" s="67"/>
      <c r="I57" s="67"/>
      <c r="J57" s="67"/>
    </row>
    <row r="58" spans="1:13" ht="21.4" customHeight="1">
      <c r="A58" s="44" t="s">
        <v>1083</v>
      </c>
      <c r="B58" s="67"/>
      <c r="C58" s="67"/>
      <c r="D58" s="67"/>
      <c r="E58" s="67"/>
      <c r="F58" s="67"/>
      <c r="G58" s="67"/>
      <c r="H58" s="67"/>
      <c r="I58" s="67"/>
      <c r="J58" s="67"/>
    </row>
    <row r="59" spans="1:13" ht="15" customHeight="1">
      <c r="A59" s="44"/>
      <c r="B59" s="67"/>
      <c r="C59" s="67"/>
      <c r="D59" s="67"/>
      <c r="E59" s="67"/>
      <c r="F59" s="67"/>
      <c r="G59" s="67"/>
      <c r="H59" s="67"/>
      <c r="I59" s="67"/>
      <c r="J59" s="67"/>
    </row>
    <row r="60" spans="1:13" ht="22.15" customHeight="1">
      <c r="A60" s="81" t="s">
        <v>122</v>
      </c>
      <c r="B60" s="46"/>
      <c r="C60" s="46"/>
      <c r="D60" s="46"/>
      <c r="E60" s="46"/>
      <c r="F60" s="46"/>
      <c r="G60" s="46"/>
      <c r="H60" s="46"/>
      <c r="I60" s="46"/>
      <c r="J60" s="46"/>
    </row>
    <row r="61" spans="1:13" ht="22.15" customHeight="1">
      <c r="A61" s="81" t="s">
        <v>1084</v>
      </c>
      <c r="B61" s="46"/>
      <c r="C61" s="46"/>
      <c r="D61" s="46"/>
      <c r="E61" s="46"/>
      <c r="F61" s="46"/>
      <c r="G61" s="46"/>
      <c r="H61" s="46"/>
      <c r="I61" s="46"/>
      <c r="J61" s="46"/>
    </row>
    <row r="62" spans="1:13" ht="15" customHeight="1">
      <c r="A62" s="81"/>
      <c r="B62" s="46"/>
      <c r="C62" s="46"/>
      <c r="D62" s="46"/>
      <c r="E62" s="46"/>
      <c r="F62" s="46"/>
      <c r="G62" s="46"/>
      <c r="H62" s="46"/>
      <c r="I62" s="46"/>
      <c r="J62" s="46"/>
    </row>
    <row r="63" spans="1:13" ht="22.15" customHeight="1">
      <c r="A63" s="2" t="s">
        <v>123</v>
      </c>
    </row>
    <row r="64" spans="1:13" ht="15" customHeight="1">
      <c r="A64" t="s">
        <v>98</v>
      </c>
    </row>
    <row r="65" spans="1:1" ht="22.35" customHeight="1">
      <c r="A65" t="s">
        <v>1085</v>
      </c>
    </row>
  </sheetData>
  <phoneticPr fontId="39" type="noConversion"/>
  <printOptions horizontalCentered="1"/>
  <pageMargins left="0.7" right="0.7" top="0.5" bottom="0.5" header="0.3" footer="0.3"/>
  <pageSetup scale="47" firstPageNumber="4" orientation="portrait" useFirstPageNumber="1" r:id="rId1"/>
  <customProperties>
    <customPr name="SourceTableID" r:id="rId2"/>
  </customPropertie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5E0F4-BAF7-4DAF-B97E-95E98BC9D658}">
  <sheetPr codeName="Sheet5">
    <pageSetUpPr fitToPage="1"/>
  </sheetPr>
  <dimension ref="A1:J62"/>
  <sheetViews>
    <sheetView showGridLines="0" showOutlineSymbols="0" zoomScale="85" zoomScaleNormal="85" workbookViewId="0"/>
  </sheetViews>
  <sheetFormatPr defaultColWidth="9.77734375" defaultRowHeight="15"/>
  <cols>
    <col min="1" max="1" width="12.77734375" style="46" customWidth="1"/>
    <col min="2" max="9" width="14.77734375" style="46" customWidth="1"/>
    <col min="10" max="16384" width="9.77734375" style="48"/>
  </cols>
  <sheetData>
    <row r="1" spans="1:10" ht="15.75">
      <c r="A1" s="1"/>
      <c r="B1" s="2"/>
      <c r="C1" s="2"/>
      <c r="D1" s="2"/>
      <c r="E1" s="2"/>
      <c r="F1" s="2"/>
      <c r="G1" s="2"/>
      <c r="H1" s="2"/>
      <c r="I1" s="2"/>
    </row>
    <row r="2" spans="1:10" ht="25.15" customHeight="1">
      <c r="A2" s="785" t="s">
        <v>3</v>
      </c>
      <c r="B2" s="786"/>
      <c r="C2" s="786"/>
      <c r="D2" s="786"/>
      <c r="E2" s="786"/>
      <c r="F2" s="786"/>
      <c r="G2" s="786"/>
      <c r="H2" s="786"/>
      <c r="I2" s="787"/>
      <c r="J2" s="90"/>
    </row>
    <row r="3" spans="1:10" ht="25.15" customHeight="1">
      <c r="A3" s="788" t="s">
        <v>1039</v>
      </c>
      <c r="B3" s="789"/>
      <c r="C3" s="789"/>
      <c r="D3" s="789"/>
      <c r="E3" s="789"/>
      <c r="F3" s="789"/>
      <c r="G3" s="789"/>
      <c r="H3" s="789"/>
      <c r="I3" s="790"/>
      <c r="J3" s="811"/>
    </row>
    <row r="4" spans="1:10" s="91" customFormat="1" ht="45" customHeight="1">
      <c r="A4" s="4" t="s">
        <v>126</v>
      </c>
      <c r="B4" s="5"/>
      <c r="C4" s="5"/>
      <c r="D4" s="5"/>
      <c r="E4" s="5"/>
      <c r="F4" s="5"/>
      <c r="G4" s="5"/>
      <c r="H4" s="5"/>
      <c r="I4" s="5"/>
    </row>
    <row r="5" spans="1:10" s="91" customFormat="1" ht="45" customHeight="1">
      <c r="A5" s="4" t="s">
        <v>1087</v>
      </c>
      <c r="B5" s="5"/>
      <c r="C5" s="5"/>
      <c r="D5" s="5"/>
      <c r="E5" s="5"/>
      <c r="F5" s="5"/>
      <c r="G5" s="5"/>
      <c r="H5" s="5"/>
      <c r="I5" s="5"/>
    </row>
    <row r="6" spans="1:10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</row>
    <row r="7" spans="1:10" ht="20.100000000000001" customHeight="1" thickBot="1">
      <c r="A7" s="7" t="s">
        <v>1055</v>
      </c>
      <c r="B7" s="8"/>
      <c r="C7" s="8"/>
      <c r="D7" s="8"/>
      <c r="E7" s="8"/>
      <c r="F7" s="8"/>
      <c r="G7" s="8"/>
      <c r="H7" s="8"/>
      <c r="I7" s="8"/>
    </row>
    <row r="8" spans="1:10" ht="20.100000000000001" customHeight="1" thickTop="1">
      <c r="A8" s="862" t="s">
        <v>71</v>
      </c>
      <c r="B8" s="92" t="s">
        <v>72</v>
      </c>
      <c r="C8" s="93"/>
      <c r="D8" s="94" t="s">
        <v>73</v>
      </c>
      <c r="E8" s="95"/>
      <c r="F8" s="93"/>
      <c r="G8" s="94" t="s">
        <v>74</v>
      </c>
      <c r="H8" s="95"/>
      <c r="I8" s="119"/>
    </row>
    <row r="9" spans="1:10" ht="73.150000000000006" customHeight="1" thickBot="1">
      <c r="A9" s="863"/>
      <c r="B9" s="97" t="s">
        <v>127</v>
      </c>
      <c r="C9" s="98" t="s">
        <v>128</v>
      </c>
      <c r="D9" s="99" t="s">
        <v>127</v>
      </c>
      <c r="E9" s="100" t="s">
        <v>129</v>
      </c>
      <c r="F9" s="98" t="s">
        <v>128</v>
      </c>
      <c r="G9" s="99" t="s">
        <v>127</v>
      </c>
      <c r="H9" s="100" t="s">
        <v>129</v>
      </c>
      <c r="I9" s="120" t="s">
        <v>128</v>
      </c>
    </row>
    <row r="10" spans="1:10" ht="20.100000000000001" customHeight="1" thickTop="1">
      <c r="A10" s="760" t="s">
        <v>1056</v>
      </c>
      <c r="B10" s="92" t="s">
        <v>1057</v>
      </c>
      <c r="C10" s="93"/>
      <c r="D10" s="94" t="s">
        <v>1058</v>
      </c>
      <c r="E10" s="95"/>
      <c r="F10" s="93"/>
      <c r="G10" s="94" t="s">
        <v>1059</v>
      </c>
      <c r="H10" s="95"/>
      <c r="I10" s="119"/>
    </row>
    <row r="11" spans="1:10" ht="73.349999999999994" customHeight="1" thickBot="1">
      <c r="A11" s="761"/>
      <c r="B11" s="97" t="s">
        <v>1088</v>
      </c>
      <c r="C11" s="98" t="s">
        <v>1089</v>
      </c>
      <c r="D11" s="99" t="s">
        <v>1088</v>
      </c>
      <c r="E11" s="100" t="s">
        <v>1090</v>
      </c>
      <c r="F11" s="98" t="s">
        <v>1089</v>
      </c>
      <c r="G11" s="99" t="s">
        <v>1088</v>
      </c>
      <c r="H11" s="100" t="s">
        <v>1090</v>
      </c>
      <c r="I11" s="120" t="s">
        <v>1089</v>
      </c>
    </row>
    <row r="12" spans="1:10" ht="30.4" customHeight="1" thickTop="1">
      <c r="A12" s="101" t="s">
        <v>78</v>
      </c>
      <c r="B12" s="102" t="s">
        <v>68</v>
      </c>
      <c r="C12" s="103" t="s">
        <v>68</v>
      </c>
      <c r="D12" s="104" t="s">
        <v>68</v>
      </c>
      <c r="E12" s="105" t="s">
        <v>68</v>
      </c>
      <c r="F12" s="103" t="s">
        <v>68</v>
      </c>
      <c r="G12" s="104" t="s">
        <v>68</v>
      </c>
      <c r="H12" s="105" t="s">
        <v>68</v>
      </c>
      <c r="I12" s="121" t="s">
        <v>68</v>
      </c>
    </row>
    <row r="13" spans="1:10" ht="25.15" customHeight="1">
      <c r="A13" s="2" t="s">
        <v>79</v>
      </c>
      <c r="B13" s="111">
        <v>-1057495</v>
      </c>
      <c r="C13" s="112">
        <v>-1056317</v>
      </c>
      <c r="D13" s="113">
        <v>2047457</v>
      </c>
      <c r="E13" s="114">
        <v>26978</v>
      </c>
      <c r="F13" s="112">
        <v>2020479</v>
      </c>
      <c r="G13" s="113">
        <v>3104952</v>
      </c>
      <c r="H13" s="114">
        <v>28155</v>
      </c>
      <c r="I13" s="111">
        <v>3076796</v>
      </c>
    </row>
    <row r="14" spans="1:10" ht="14.1" customHeight="1">
      <c r="A14" s="122" t="s">
        <v>80</v>
      </c>
      <c r="B14" s="111">
        <v>-709891</v>
      </c>
      <c r="C14" s="112">
        <v>-709250</v>
      </c>
      <c r="D14" s="113">
        <v>1357673</v>
      </c>
      <c r="E14" s="114">
        <v>17938</v>
      </c>
      <c r="F14" s="112">
        <v>1339735</v>
      </c>
      <c r="G14" s="113">
        <v>2067564</v>
      </c>
      <c r="H14" s="114">
        <v>18579</v>
      </c>
      <c r="I14" s="107">
        <v>2048985</v>
      </c>
    </row>
    <row r="15" spans="1:10" ht="22.15" customHeight="1">
      <c r="A15" s="2" t="s">
        <v>81</v>
      </c>
      <c r="B15" s="123">
        <v>-91071</v>
      </c>
      <c r="C15" s="124">
        <v>-90166</v>
      </c>
      <c r="D15" s="125">
        <v>175518</v>
      </c>
      <c r="E15" s="126">
        <v>1540</v>
      </c>
      <c r="F15" s="124">
        <v>173978</v>
      </c>
      <c r="G15" s="125">
        <v>266589</v>
      </c>
      <c r="H15" s="126">
        <v>2445</v>
      </c>
      <c r="I15" s="111">
        <v>264144</v>
      </c>
    </row>
    <row r="16" spans="1:10" ht="15" customHeight="1">
      <c r="A16" s="2" t="s">
        <v>82</v>
      </c>
      <c r="B16" s="111">
        <v>-92171</v>
      </c>
      <c r="C16" s="112">
        <v>-91270</v>
      </c>
      <c r="D16" s="113">
        <v>169282</v>
      </c>
      <c r="E16" s="114">
        <v>1590</v>
      </c>
      <c r="F16" s="112">
        <v>167692</v>
      </c>
      <c r="G16" s="113">
        <v>261453</v>
      </c>
      <c r="H16" s="114">
        <v>2491</v>
      </c>
      <c r="I16" s="111">
        <v>258962</v>
      </c>
    </row>
    <row r="17" spans="1:9" ht="15" customHeight="1">
      <c r="A17" s="2" t="s">
        <v>83</v>
      </c>
      <c r="B17" s="111">
        <v>-81937</v>
      </c>
      <c r="C17" s="112">
        <v>-81313</v>
      </c>
      <c r="D17" s="113">
        <v>174112</v>
      </c>
      <c r="E17" s="114">
        <v>1935</v>
      </c>
      <c r="F17" s="112">
        <v>172177</v>
      </c>
      <c r="G17" s="113">
        <v>256049</v>
      </c>
      <c r="H17" s="114">
        <v>2559</v>
      </c>
      <c r="I17" s="111">
        <v>253489</v>
      </c>
    </row>
    <row r="18" spans="1:9" ht="15" customHeight="1">
      <c r="A18" s="2" t="s">
        <v>84</v>
      </c>
      <c r="B18" s="111">
        <v>-93950</v>
      </c>
      <c r="C18" s="112">
        <v>-94249</v>
      </c>
      <c r="D18" s="113">
        <v>167547</v>
      </c>
      <c r="E18" s="114">
        <v>2648</v>
      </c>
      <c r="F18" s="112">
        <v>164899</v>
      </c>
      <c r="G18" s="113">
        <v>261497</v>
      </c>
      <c r="H18" s="114">
        <v>2349</v>
      </c>
      <c r="I18" s="111">
        <v>259147</v>
      </c>
    </row>
    <row r="19" spans="1:9" ht="15" customHeight="1">
      <c r="A19" s="2" t="s">
        <v>85</v>
      </c>
      <c r="B19" s="111">
        <v>-89397</v>
      </c>
      <c r="C19" s="112">
        <v>-89856</v>
      </c>
      <c r="D19" s="113">
        <v>165994</v>
      </c>
      <c r="E19" s="114">
        <v>2619</v>
      </c>
      <c r="F19" s="112">
        <v>163375</v>
      </c>
      <c r="G19" s="113">
        <v>255391</v>
      </c>
      <c r="H19" s="114">
        <v>2160</v>
      </c>
      <c r="I19" s="111">
        <v>253231</v>
      </c>
    </row>
    <row r="20" spans="1:9" ht="15" customHeight="1">
      <c r="A20" s="2" t="s">
        <v>86</v>
      </c>
      <c r="B20" s="111">
        <v>-88851</v>
      </c>
      <c r="C20" s="112">
        <v>-89124</v>
      </c>
      <c r="D20" s="113">
        <v>164797</v>
      </c>
      <c r="E20" s="114">
        <v>2344</v>
      </c>
      <c r="F20" s="112">
        <v>162453</v>
      </c>
      <c r="G20" s="113">
        <v>253648</v>
      </c>
      <c r="H20" s="114">
        <v>2071</v>
      </c>
      <c r="I20" s="111">
        <v>251577</v>
      </c>
    </row>
    <row r="21" spans="1:9" ht="20.100000000000001" customHeight="1">
      <c r="A21" s="2" t="s">
        <v>87</v>
      </c>
      <c r="B21" s="111">
        <v>-88294</v>
      </c>
      <c r="C21" s="112">
        <v>-89040</v>
      </c>
      <c r="D21" s="113">
        <v>168286</v>
      </c>
      <c r="E21" s="114">
        <v>2835</v>
      </c>
      <c r="F21" s="112">
        <v>165451</v>
      </c>
      <c r="G21" s="113">
        <v>256580</v>
      </c>
      <c r="H21" s="114">
        <v>2089</v>
      </c>
      <c r="I21" s="111">
        <v>254491</v>
      </c>
    </row>
    <row r="22" spans="1:9" ht="15" customHeight="1">
      <c r="A22" s="2" t="s">
        <v>88</v>
      </c>
      <c r="B22" s="111">
        <v>-84221</v>
      </c>
      <c r="C22" s="112">
        <v>-84234</v>
      </c>
      <c r="D22" s="113">
        <v>172138</v>
      </c>
      <c r="E22" s="114">
        <v>2428</v>
      </c>
      <c r="F22" s="112">
        <v>169710</v>
      </c>
      <c r="G22" s="113">
        <v>256358</v>
      </c>
      <c r="H22" s="114">
        <v>2415</v>
      </c>
      <c r="I22" s="111">
        <v>253943</v>
      </c>
    </row>
    <row r="23" spans="1:9" ht="15" customHeight="1">
      <c r="A23" s="2" t="s">
        <v>89</v>
      </c>
      <c r="B23" s="111">
        <v>-83759</v>
      </c>
      <c r="C23" s="112">
        <v>-84128</v>
      </c>
      <c r="D23" s="113">
        <v>175342</v>
      </c>
      <c r="E23" s="114">
        <v>2761</v>
      </c>
      <c r="F23" s="112">
        <v>172582</v>
      </c>
      <c r="G23" s="113">
        <v>259101</v>
      </c>
      <c r="H23" s="114">
        <v>2391</v>
      </c>
      <c r="I23" s="111">
        <v>256710</v>
      </c>
    </row>
    <row r="24" spans="1:9" ht="15" customHeight="1">
      <c r="A24" s="2" t="s">
        <v>90</v>
      </c>
      <c r="B24" s="111">
        <v>-87230</v>
      </c>
      <c r="C24" s="112">
        <v>-87016</v>
      </c>
      <c r="D24" s="113">
        <v>174325</v>
      </c>
      <c r="E24" s="114">
        <v>2249</v>
      </c>
      <c r="F24" s="112">
        <v>172076</v>
      </c>
      <c r="G24" s="113">
        <v>261555</v>
      </c>
      <c r="H24" s="114">
        <v>2463</v>
      </c>
      <c r="I24" s="111">
        <v>259092</v>
      </c>
    </row>
    <row r="25" spans="1:9" ht="15" customHeight="1">
      <c r="A25" s="2" t="s">
        <v>91</v>
      </c>
      <c r="B25" s="111">
        <v>-88444</v>
      </c>
      <c r="C25" s="112">
        <v>-88687</v>
      </c>
      <c r="D25" s="113">
        <v>168469</v>
      </c>
      <c r="E25" s="114">
        <v>2625</v>
      </c>
      <c r="F25" s="112">
        <v>165844</v>
      </c>
      <c r="G25" s="113">
        <v>256913</v>
      </c>
      <c r="H25" s="114">
        <v>2383</v>
      </c>
      <c r="I25" s="111">
        <v>254531</v>
      </c>
    </row>
    <row r="26" spans="1:9" ht="15" customHeight="1">
      <c r="A26" s="2" t="s">
        <v>92</v>
      </c>
      <c r="B26" s="111">
        <v>-88171</v>
      </c>
      <c r="C26" s="112">
        <v>-87237</v>
      </c>
      <c r="D26" s="113">
        <v>171647</v>
      </c>
      <c r="E26" s="114">
        <v>1404</v>
      </c>
      <c r="F26" s="112">
        <v>170243</v>
      </c>
      <c r="G26" s="113">
        <v>259819</v>
      </c>
      <c r="H26" s="114">
        <v>2339</v>
      </c>
      <c r="I26" s="111">
        <v>257480</v>
      </c>
    </row>
    <row r="27" spans="1:9" ht="30.4" customHeight="1">
      <c r="A27" s="101" t="s">
        <v>93</v>
      </c>
      <c r="B27" s="115"/>
      <c r="C27" s="116"/>
      <c r="D27" s="117"/>
      <c r="E27" s="118"/>
      <c r="F27" s="116"/>
      <c r="G27" s="117"/>
      <c r="H27" s="118"/>
      <c r="I27" s="115"/>
    </row>
    <row r="28" spans="1:9" ht="25.15" customHeight="1">
      <c r="A28" s="2" t="s">
        <v>79</v>
      </c>
      <c r="B28" s="111">
        <v>-1215403</v>
      </c>
      <c r="C28" s="112">
        <v>-1204719</v>
      </c>
      <c r="D28" s="113">
        <v>2079777</v>
      </c>
      <c r="E28" s="114">
        <v>18086</v>
      </c>
      <c r="F28" s="112">
        <v>2061691</v>
      </c>
      <c r="G28" s="113">
        <v>3295180</v>
      </c>
      <c r="H28" s="114">
        <v>28770</v>
      </c>
      <c r="I28" s="111">
        <v>3266410</v>
      </c>
    </row>
    <row r="29" spans="1:9" ht="13.9" customHeight="1">
      <c r="A29" s="122" t="s">
        <v>80</v>
      </c>
      <c r="B29" s="111">
        <v>-778769</v>
      </c>
      <c r="C29" s="112">
        <v>-769811</v>
      </c>
      <c r="D29" s="113">
        <v>1386367</v>
      </c>
      <c r="E29" s="114">
        <v>10771</v>
      </c>
      <c r="F29" s="112">
        <v>1375596</v>
      </c>
      <c r="G29" s="113">
        <v>2165136</v>
      </c>
      <c r="H29" s="114">
        <v>19728</v>
      </c>
      <c r="I29" s="107">
        <v>2145408</v>
      </c>
    </row>
    <row r="30" spans="1:9" ht="22.15" customHeight="1">
      <c r="A30" s="2" t="s">
        <v>81</v>
      </c>
      <c r="B30" s="123">
        <v>-92640</v>
      </c>
      <c r="C30" s="124">
        <v>-91221</v>
      </c>
      <c r="D30" s="125">
        <v>170216</v>
      </c>
      <c r="E30" s="126">
        <v>1327</v>
      </c>
      <c r="F30" s="124">
        <v>168889</v>
      </c>
      <c r="G30" s="125">
        <v>262856</v>
      </c>
      <c r="H30" s="126">
        <v>2745</v>
      </c>
      <c r="I30" s="111">
        <v>260111</v>
      </c>
    </row>
    <row r="31" spans="1:9" ht="15" customHeight="1">
      <c r="A31" s="2" t="s">
        <v>82</v>
      </c>
      <c r="B31" s="111">
        <v>-92390</v>
      </c>
      <c r="C31" s="112">
        <v>-90955</v>
      </c>
      <c r="D31" s="113">
        <v>175344</v>
      </c>
      <c r="E31" s="114">
        <v>1252</v>
      </c>
      <c r="F31" s="112">
        <v>174092</v>
      </c>
      <c r="G31" s="113">
        <v>267734</v>
      </c>
      <c r="H31" s="114">
        <v>2686</v>
      </c>
      <c r="I31" s="111">
        <v>265047</v>
      </c>
    </row>
    <row r="32" spans="1:9" ht="15" customHeight="1">
      <c r="A32" s="2" t="s">
        <v>83</v>
      </c>
      <c r="B32" s="111">
        <v>-93122</v>
      </c>
      <c r="C32" s="112">
        <v>-92063</v>
      </c>
      <c r="D32" s="113">
        <v>171506</v>
      </c>
      <c r="E32" s="114">
        <v>1261</v>
      </c>
      <c r="F32" s="112">
        <v>170245</v>
      </c>
      <c r="G32" s="113">
        <v>264629</v>
      </c>
      <c r="H32" s="114">
        <v>2320</v>
      </c>
      <c r="I32" s="111">
        <v>262308</v>
      </c>
    </row>
    <row r="33" spans="1:9" ht="15" customHeight="1">
      <c r="A33" s="2" t="s">
        <v>84</v>
      </c>
      <c r="B33" s="111">
        <v>-98957</v>
      </c>
      <c r="C33" s="112">
        <v>-97326</v>
      </c>
      <c r="D33" s="113">
        <v>173037</v>
      </c>
      <c r="E33" s="114">
        <v>1096</v>
      </c>
      <c r="F33" s="112">
        <v>171941</v>
      </c>
      <c r="G33" s="113">
        <v>271994</v>
      </c>
      <c r="H33" s="114">
        <v>2727</v>
      </c>
      <c r="I33" s="111">
        <v>269267</v>
      </c>
    </row>
    <row r="34" spans="1:9" ht="15" customHeight="1">
      <c r="A34" s="2" t="s">
        <v>85</v>
      </c>
      <c r="B34" s="111">
        <v>-100630</v>
      </c>
      <c r="C34" s="112">
        <v>-99455</v>
      </c>
      <c r="D34" s="113">
        <v>170321</v>
      </c>
      <c r="E34" s="114">
        <v>1478</v>
      </c>
      <c r="F34" s="112">
        <v>168843</v>
      </c>
      <c r="G34" s="113">
        <v>270951</v>
      </c>
      <c r="H34" s="114">
        <v>2653</v>
      </c>
      <c r="I34" s="111">
        <v>268298</v>
      </c>
    </row>
    <row r="35" spans="1:9" ht="15" customHeight="1">
      <c r="A35" s="2" t="s">
        <v>86</v>
      </c>
      <c r="B35" s="111">
        <v>-99563</v>
      </c>
      <c r="C35" s="112">
        <v>-98813</v>
      </c>
      <c r="D35" s="113">
        <v>173318</v>
      </c>
      <c r="E35" s="114">
        <v>1298</v>
      </c>
      <c r="F35" s="112">
        <v>172020</v>
      </c>
      <c r="G35" s="113">
        <v>272881</v>
      </c>
      <c r="H35" s="114">
        <v>2048</v>
      </c>
      <c r="I35" s="111">
        <v>270833</v>
      </c>
    </row>
    <row r="36" spans="1:9" ht="20.100000000000001" customHeight="1">
      <c r="A36" s="2" t="s">
        <v>87</v>
      </c>
      <c r="B36" s="111">
        <v>-104350</v>
      </c>
      <c r="C36" s="112">
        <v>-103916</v>
      </c>
      <c r="D36" s="113">
        <v>174671</v>
      </c>
      <c r="E36" s="114">
        <v>1821</v>
      </c>
      <c r="F36" s="112">
        <v>172851</v>
      </c>
      <c r="G36" s="113">
        <v>279021</v>
      </c>
      <c r="H36" s="114">
        <v>2255</v>
      </c>
      <c r="I36" s="111">
        <v>276766</v>
      </c>
    </row>
    <row r="37" spans="1:9" ht="15" customHeight="1">
      <c r="A37" s="2" t="s">
        <v>88</v>
      </c>
      <c r="B37" s="111">
        <v>-97117</v>
      </c>
      <c r="C37" s="112">
        <v>-96062</v>
      </c>
      <c r="D37" s="113">
        <v>177954</v>
      </c>
      <c r="E37" s="114">
        <v>1239</v>
      </c>
      <c r="F37" s="112">
        <v>176715</v>
      </c>
      <c r="G37" s="113">
        <v>275071</v>
      </c>
      <c r="H37" s="114">
        <v>2294</v>
      </c>
      <c r="I37" s="111">
        <v>272777</v>
      </c>
    </row>
    <row r="38" spans="1:9" ht="15" customHeight="1">
      <c r="A38" s="2" t="s">
        <v>89</v>
      </c>
      <c r="B38" s="111">
        <v>-107722</v>
      </c>
      <c r="C38" s="112">
        <v>-107070</v>
      </c>
      <c r="D38" s="113">
        <v>175484</v>
      </c>
      <c r="E38" s="114">
        <v>1545</v>
      </c>
      <c r="F38" s="112">
        <v>173939</v>
      </c>
      <c r="G38" s="113">
        <v>283206</v>
      </c>
      <c r="H38" s="114">
        <v>2197</v>
      </c>
      <c r="I38" s="111">
        <v>281009</v>
      </c>
    </row>
    <row r="39" spans="1:9" ht="15" customHeight="1">
      <c r="A39" s="2" t="s">
        <v>90</v>
      </c>
      <c r="B39" s="111">
        <v>-100088</v>
      </c>
      <c r="C39" s="112">
        <v>-99438</v>
      </c>
      <c r="D39" s="113">
        <v>170941</v>
      </c>
      <c r="E39" s="114">
        <v>1681</v>
      </c>
      <c r="F39" s="112">
        <v>169260</v>
      </c>
      <c r="G39" s="113">
        <v>271029</v>
      </c>
      <c r="H39" s="114">
        <v>2330</v>
      </c>
      <c r="I39" s="111">
        <v>268699</v>
      </c>
    </row>
    <row r="40" spans="1:9" ht="15" customHeight="1">
      <c r="A40" s="2" t="s">
        <v>91</v>
      </c>
      <c r="B40" s="111">
        <v>-106002</v>
      </c>
      <c r="C40" s="112">
        <v>-106145</v>
      </c>
      <c r="D40" s="113">
        <v>176509</v>
      </c>
      <c r="E40" s="114">
        <v>2249</v>
      </c>
      <c r="F40" s="112">
        <v>174260</v>
      </c>
      <c r="G40" s="113">
        <v>282510</v>
      </c>
      <c r="H40" s="114">
        <v>2106</v>
      </c>
      <c r="I40" s="111">
        <v>280404</v>
      </c>
    </row>
    <row r="41" spans="1:9" ht="15" customHeight="1">
      <c r="A41" s="2" t="s">
        <v>92</v>
      </c>
      <c r="B41" s="111">
        <v>-122822</v>
      </c>
      <c r="C41" s="112">
        <v>-122255</v>
      </c>
      <c r="D41" s="113">
        <v>170476</v>
      </c>
      <c r="E41" s="114">
        <v>1841</v>
      </c>
      <c r="F41" s="112">
        <v>168636</v>
      </c>
      <c r="G41" s="113">
        <v>293299</v>
      </c>
      <c r="H41" s="114">
        <v>2408</v>
      </c>
      <c r="I41" s="111">
        <v>290890</v>
      </c>
    </row>
    <row r="42" spans="1:9" ht="30.4" customHeight="1">
      <c r="A42" s="101" t="s">
        <v>94</v>
      </c>
      <c r="B42" s="115"/>
      <c r="C42" s="116"/>
      <c r="D42" s="117"/>
      <c r="E42" s="118"/>
      <c r="F42" s="116"/>
      <c r="G42" s="117"/>
      <c r="H42" s="118"/>
      <c r="I42" s="115"/>
    </row>
    <row r="43" spans="1:9" ht="25.15" customHeight="1">
      <c r="A43" s="106" t="s">
        <v>80</v>
      </c>
      <c r="B43" s="107">
        <v>-925095</v>
      </c>
      <c r="C43" s="108">
        <v>-918752</v>
      </c>
      <c r="D43" s="109">
        <v>1447700</v>
      </c>
      <c r="E43" s="110">
        <v>9874</v>
      </c>
      <c r="F43" s="108">
        <v>1437826</v>
      </c>
      <c r="G43" s="109">
        <v>2372795</v>
      </c>
      <c r="H43" s="110">
        <v>16217</v>
      </c>
      <c r="I43" s="107">
        <v>2356578</v>
      </c>
    </row>
    <row r="44" spans="1:9" ht="22.15" customHeight="1">
      <c r="A44" s="2" t="s">
        <v>81</v>
      </c>
      <c r="B44" s="111">
        <v>-156077</v>
      </c>
      <c r="C44" s="112">
        <v>-155159</v>
      </c>
      <c r="D44" s="113">
        <v>173735</v>
      </c>
      <c r="E44" s="114">
        <v>1099</v>
      </c>
      <c r="F44" s="112">
        <v>172636</v>
      </c>
      <c r="G44" s="113">
        <v>329812</v>
      </c>
      <c r="H44" s="114">
        <v>2017</v>
      </c>
      <c r="I44" s="111">
        <v>327796</v>
      </c>
    </row>
    <row r="45" spans="1:9" ht="15" customHeight="1">
      <c r="A45" s="2" t="s">
        <v>82</v>
      </c>
      <c r="B45" s="111">
        <v>-147190</v>
      </c>
      <c r="C45" s="112">
        <v>-147924</v>
      </c>
      <c r="D45" s="113">
        <v>180967</v>
      </c>
      <c r="E45" s="114">
        <v>2873</v>
      </c>
      <c r="F45" s="112">
        <v>178094</v>
      </c>
      <c r="G45" s="113">
        <v>328158</v>
      </c>
      <c r="H45" s="114">
        <v>2139</v>
      </c>
      <c r="I45" s="111">
        <v>326018</v>
      </c>
    </row>
    <row r="46" spans="1:9" ht="15" customHeight="1">
      <c r="A46" s="2" t="s">
        <v>83</v>
      </c>
      <c r="B46" s="111">
        <v>-162517</v>
      </c>
      <c r="C46" s="112">
        <v>-161951</v>
      </c>
      <c r="D46" s="113">
        <v>184226</v>
      </c>
      <c r="E46" s="114">
        <v>1585</v>
      </c>
      <c r="F46" s="112">
        <v>182641</v>
      </c>
      <c r="G46" s="113">
        <v>346743</v>
      </c>
      <c r="H46" s="114">
        <v>2151</v>
      </c>
      <c r="I46" s="111">
        <v>344592</v>
      </c>
    </row>
    <row r="47" spans="1:9" ht="15" customHeight="1">
      <c r="A47" s="2" t="s">
        <v>84</v>
      </c>
      <c r="B47" s="111">
        <v>-86912</v>
      </c>
      <c r="C47" s="112">
        <v>-85898</v>
      </c>
      <c r="D47" s="113">
        <v>190893</v>
      </c>
      <c r="E47" s="114">
        <v>810</v>
      </c>
      <c r="F47" s="112">
        <v>190082</v>
      </c>
      <c r="G47" s="113">
        <v>277805</v>
      </c>
      <c r="H47" s="114">
        <v>1824</v>
      </c>
      <c r="I47" s="111">
        <v>275981</v>
      </c>
    </row>
    <row r="48" spans="1:9" ht="15" customHeight="1">
      <c r="A48" s="2" t="s">
        <v>85</v>
      </c>
      <c r="B48" s="111">
        <v>-97352</v>
      </c>
      <c r="C48" s="112">
        <v>-96211</v>
      </c>
      <c r="D48" s="113">
        <v>180093</v>
      </c>
      <c r="E48" s="114">
        <v>723</v>
      </c>
      <c r="F48" s="112">
        <v>179370</v>
      </c>
      <c r="G48" s="113">
        <v>277444</v>
      </c>
      <c r="H48" s="114">
        <v>1864</v>
      </c>
      <c r="I48" s="111">
        <v>275580</v>
      </c>
    </row>
    <row r="49" spans="1:10" ht="15" customHeight="1">
      <c r="A49" s="2" t="s">
        <v>86</v>
      </c>
      <c r="B49" s="111">
        <v>-85717</v>
      </c>
      <c r="C49" s="112">
        <v>-84578</v>
      </c>
      <c r="D49" s="113">
        <v>179217</v>
      </c>
      <c r="E49" s="114">
        <v>870</v>
      </c>
      <c r="F49" s="112">
        <v>178347</v>
      </c>
      <c r="G49" s="113">
        <v>264934</v>
      </c>
      <c r="H49" s="114">
        <v>2009</v>
      </c>
      <c r="I49" s="111">
        <v>262926</v>
      </c>
    </row>
    <row r="50" spans="1:10" ht="20.100000000000001" customHeight="1">
      <c r="A50" s="2" t="s">
        <v>95</v>
      </c>
      <c r="B50" s="111">
        <v>-103723</v>
      </c>
      <c r="C50" s="112">
        <v>-102686</v>
      </c>
      <c r="D50" s="113">
        <v>179549</v>
      </c>
      <c r="E50" s="114">
        <v>1054</v>
      </c>
      <c r="F50" s="112">
        <v>178495</v>
      </c>
      <c r="G50" s="113">
        <v>283272</v>
      </c>
      <c r="H50" s="114">
        <v>2091</v>
      </c>
      <c r="I50" s="111">
        <v>281181</v>
      </c>
    </row>
    <row r="51" spans="1:10" ht="15" customHeight="1">
      <c r="A51" s="2" t="s">
        <v>88</v>
      </c>
      <c r="B51" s="111">
        <v>-85608</v>
      </c>
      <c r="C51" s="112">
        <v>-84343</v>
      </c>
      <c r="D51" s="113">
        <v>179019</v>
      </c>
      <c r="E51" s="114">
        <v>858</v>
      </c>
      <c r="F51" s="112">
        <v>178161</v>
      </c>
      <c r="G51" s="113">
        <v>264627</v>
      </c>
      <c r="H51" s="114">
        <v>2123</v>
      </c>
      <c r="I51" s="111">
        <v>262504</v>
      </c>
    </row>
    <row r="52" spans="1:10" ht="15" customHeight="1">
      <c r="A52" s="2" t="s">
        <v>89</v>
      </c>
      <c r="B52" s="111" t="s">
        <v>7</v>
      </c>
      <c r="C52" s="112" t="s">
        <v>7</v>
      </c>
      <c r="D52" s="113" t="s">
        <v>7</v>
      </c>
      <c r="E52" s="114" t="s">
        <v>7</v>
      </c>
      <c r="F52" s="112" t="s">
        <v>7</v>
      </c>
      <c r="G52" s="113" t="s">
        <v>7</v>
      </c>
      <c r="H52" s="114" t="s">
        <v>7</v>
      </c>
      <c r="I52" s="111" t="s">
        <v>7</v>
      </c>
    </row>
    <row r="53" spans="1:10" ht="15" customHeight="1">
      <c r="A53" s="2" t="s">
        <v>90</v>
      </c>
      <c r="B53" s="111" t="s">
        <v>7</v>
      </c>
      <c r="C53" s="112" t="s">
        <v>7</v>
      </c>
      <c r="D53" s="113" t="s">
        <v>7</v>
      </c>
      <c r="E53" s="114" t="s">
        <v>7</v>
      </c>
      <c r="F53" s="112" t="s">
        <v>7</v>
      </c>
      <c r="G53" s="113" t="s">
        <v>7</v>
      </c>
      <c r="H53" s="114" t="s">
        <v>7</v>
      </c>
      <c r="I53" s="111" t="s">
        <v>7</v>
      </c>
    </row>
    <row r="54" spans="1:10" ht="15" customHeight="1">
      <c r="A54" s="2" t="s">
        <v>91</v>
      </c>
      <c r="B54" s="111" t="s">
        <v>7</v>
      </c>
      <c r="C54" s="112" t="s">
        <v>7</v>
      </c>
      <c r="D54" s="113" t="s">
        <v>7</v>
      </c>
      <c r="E54" s="114" t="s">
        <v>7</v>
      </c>
      <c r="F54" s="112" t="s">
        <v>7</v>
      </c>
      <c r="G54" s="113" t="s">
        <v>7</v>
      </c>
      <c r="H54" s="114" t="s">
        <v>7</v>
      </c>
      <c r="I54" s="111" t="s">
        <v>7</v>
      </c>
    </row>
    <row r="55" spans="1:10" ht="15" customHeight="1">
      <c r="A55" s="122" t="s">
        <v>92</v>
      </c>
      <c r="B55" s="127" t="s">
        <v>7</v>
      </c>
      <c r="C55" s="128" t="s">
        <v>7</v>
      </c>
      <c r="D55" s="129" t="s">
        <v>7</v>
      </c>
      <c r="E55" s="130" t="s">
        <v>7</v>
      </c>
      <c r="F55" s="128" t="s">
        <v>7</v>
      </c>
      <c r="G55" s="129" t="s">
        <v>7</v>
      </c>
      <c r="H55" s="130" t="s">
        <v>7</v>
      </c>
      <c r="I55" s="127" t="s">
        <v>7</v>
      </c>
    </row>
    <row r="56" spans="1:10" ht="22.15" customHeight="1">
      <c r="A56" s="44" t="s">
        <v>1063</v>
      </c>
      <c r="B56" s="45"/>
      <c r="C56" s="45"/>
      <c r="D56" s="45"/>
      <c r="E56" s="45"/>
      <c r="F56" s="45"/>
      <c r="G56" s="45"/>
      <c r="H56" s="45"/>
    </row>
    <row r="57" spans="1:10">
      <c r="A57" s="44"/>
      <c r="B57" s="46">
        <v>-103876</v>
      </c>
      <c r="C57" s="46">
        <v>-102840</v>
      </c>
      <c r="D57" s="46">
        <v>179425</v>
      </c>
      <c r="E57" s="46">
        <v>1054</v>
      </c>
      <c r="F57" s="46">
        <v>178371</v>
      </c>
      <c r="G57" s="46">
        <v>283301</v>
      </c>
      <c r="H57" s="46">
        <v>2091</v>
      </c>
      <c r="I57" s="46">
        <v>281211</v>
      </c>
      <c r="J57" s="46"/>
    </row>
    <row r="58" spans="1:10">
      <c r="A58" s="44"/>
      <c r="J58" s="46"/>
    </row>
    <row r="59" spans="1:10" ht="22.15" customHeight="1">
      <c r="A59" s="44" t="s">
        <v>130</v>
      </c>
      <c r="B59" s="8"/>
      <c r="C59" s="8"/>
      <c r="D59" s="8"/>
      <c r="E59" s="8"/>
      <c r="F59" s="8"/>
      <c r="G59" s="8"/>
      <c r="H59" s="8"/>
      <c r="I59" s="44"/>
    </row>
    <row r="60" spans="1:10" ht="15" customHeight="1">
      <c r="A60" s="44" t="s">
        <v>131</v>
      </c>
      <c r="B60" s="44"/>
      <c r="C60" s="44"/>
      <c r="D60" s="44"/>
      <c r="E60" s="44"/>
      <c r="F60" s="44"/>
      <c r="G60" s="44"/>
      <c r="H60" s="44"/>
      <c r="I60" s="44"/>
    </row>
    <row r="61" spans="1:10" ht="22.35" customHeight="1">
      <c r="A61" s="44" t="s">
        <v>1091</v>
      </c>
      <c r="B61" s="44"/>
      <c r="C61" s="44"/>
      <c r="D61" s="44"/>
      <c r="E61" s="44"/>
      <c r="F61" s="44"/>
      <c r="G61" s="44"/>
      <c r="H61" s="44"/>
      <c r="I61" s="44"/>
    </row>
    <row r="62" spans="1:10" ht="15" customHeight="1">
      <c r="A62" s="44"/>
      <c r="B62" s="44"/>
      <c r="C62" s="44"/>
      <c r="D62" s="44"/>
      <c r="E62" s="44"/>
      <c r="F62" s="44"/>
      <c r="G62" s="44"/>
      <c r="H62" s="44"/>
      <c r="I62" s="44"/>
    </row>
  </sheetData>
  <mergeCells count="1">
    <mergeCell ref="A8:A9"/>
  </mergeCells>
  <phoneticPr fontId="39" type="noConversion"/>
  <printOptions horizontalCentered="1"/>
  <pageMargins left="0.7" right="0.7" top="0.5" bottom="0.5" header="0.3" footer="0.3"/>
  <pageSetup scale="58" firstPageNumber="5" orientation="portrait" useFirstPageNumber="1" r:id="rId1"/>
  <customProperties>
    <customPr name="SourceTableID" r:id="rId2"/>
  </customPropertie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A8D1B4-C7A8-49D6-A860-F412179A8DD6}">
  <sheetPr codeName="Sheet6">
    <pageSetUpPr fitToPage="1"/>
  </sheetPr>
  <dimension ref="A1:K84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0" width="13.77734375" style="150" customWidth="1"/>
    <col min="11" max="11" width="9.77734375" style="131" customWidth="1"/>
    <col min="12" max="16384" width="9.77734375" style="131"/>
  </cols>
  <sheetData>
    <row r="1" spans="1:11" ht="15.75">
      <c r="A1" s="1" t="s">
        <v>68</v>
      </c>
      <c r="B1" s="2"/>
      <c r="C1" s="2"/>
      <c r="D1" s="2"/>
      <c r="E1" s="2"/>
      <c r="F1" s="2"/>
      <c r="G1" s="2"/>
      <c r="H1" s="2"/>
      <c r="I1" s="2"/>
      <c r="J1" s="82"/>
      <c r="K1" s="3"/>
    </row>
    <row r="2" spans="1:11" ht="25.15" customHeight="1">
      <c r="A2" s="812" t="s">
        <v>3</v>
      </c>
      <c r="B2" s="813"/>
      <c r="C2" s="813"/>
      <c r="D2" s="813"/>
      <c r="E2" s="813"/>
      <c r="F2" s="813"/>
      <c r="G2" s="813"/>
      <c r="H2" s="813"/>
      <c r="I2" s="813"/>
      <c r="J2" s="814"/>
      <c r="K2" s="3"/>
    </row>
    <row r="3" spans="1:11" ht="25.15" customHeight="1">
      <c r="A3" s="815" t="s">
        <v>1039</v>
      </c>
      <c r="B3" s="816"/>
      <c r="C3" s="816"/>
      <c r="D3" s="816"/>
      <c r="E3" s="816"/>
      <c r="F3" s="816"/>
      <c r="G3" s="816"/>
      <c r="H3" s="816"/>
      <c r="I3" s="816"/>
      <c r="J3" s="817"/>
      <c r="K3" s="3"/>
    </row>
    <row r="4" spans="1:11" s="133" customFormat="1" ht="45" customHeight="1">
      <c r="A4" s="4" t="s">
        <v>132</v>
      </c>
      <c r="B4" s="5"/>
      <c r="C4" s="5"/>
      <c r="D4" s="5"/>
      <c r="E4" s="5"/>
      <c r="F4" s="5"/>
      <c r="G4" s="5"/>
      <c r="H4" s="5"/>
      <c r="I4" s="5"/>
      <c r="J4" s="132"/>
      <c r="K4" s="6"/>
    </row>
    <row r="5" spans="1:11" s="133" customFormat="1" ht="45" customHeight="1">
      <c r="A5" s="4" t="s">
        <v>1092</v>
      </c>
      <c r="B5" s="5"/>
      <c r="C5" s="5"/>
      <c r="D5" s="5"/>
      <c r="E5" s="5"/>
      <c r="F5" s="5"/>
      <c r="G5" s="5"/>
      <c r="H5" s="5"/>
      <c r="I5" s="5"/>
      <c r="J5" s="132"/>
      <c r="K5" s="6"/>
    </row>
    <row r="6" spans="1:11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134"/>
      <c r="K6" s="3"/>
    </row>
    <row r="7" spans="1:11" ht="20.100000000000001" customHeight="1" thickBot="1">
      <c r="A7" s="7" t="s">
        <v>1055</v>
      </c>
      <c r="B7" s="8"/>
      <c r="C7" s="8"/>
      <c r="D7" s="8"/>
      <c r="E7" s="8"/>
      <c r="F7" s="8"/>
      <c r="G7" s="8"/>
      <c r="H7" s="8"/>
      <c r="I7" s="8"/>
      <c r="J7" s="134"/>
      <c r="K7" s="3"/>
    </row>
    <row r="8" spans="1:11" ht="25.15" customHeight="1" thickTop="1">
      <c r="A8" s="860" t="s">
        <v>71</v>
      </c>
      <c r="B8" s="867" t="s">
        <v>127</v>
      </c>
      <c r="C8" s="869" t="s">
        <v>133</v>
      </c>
      <c r="D8" s="869" t="s">
        <v>134</v>
      </c>
      <c r="E8" s="13" t="s">
        <v>135</v>
      </c>
      <c r="F8" s="135"/>
      <c r="G8" s="135"/>
      <c r="H8" s="135"/>
      <c r="I8" s="135"/>
      <c r="J8" s="135"/>
      <c r="K8" s="3"/>
    </row>
    <row r="9" spans="1:11" ht="45" customHeight="1" thickBot="1">
      <c r="A9" s="861"/>
      <c r="B9" s="868"/>
      <c r="C9" s="870"/>
      <c r="D9" s="870"/>
      <c r="E9" s="136" t="s">
        <v>136</v>
      </c>
      <c r="F9" s="137" t="s">
        <v>137</v>
      </c>
      <c r="G9" s="137" t="s">
        <v>138</v>
      </c>
      <c r="H9" s="137" t="s">
        <v>139</v>
      </c>
      <c r="I9" s="137" t="s">
        <v>140</v>
      </c>
      <c r="J9" s="137" t="s">
        <v>141</v>
      </c>
      <c r="K9" s="3"/>
    </row>
    <row r="10" spans="1:11" ht="25.35" customHeight="1" thickTop="1">
      <c r="A10" s="860" t="s">
        <v>1056</v>
      </c>
      <c r="B10" s="867" t="s">
        <v>1088</v>
      </c>
      <c r="C10" s="869" t="s">
        <v>1093</v>
      </c>
      <c r="D10" s="869" t="s">
        <v>1089</v>
      </c>
      <c r="E10" s="864" t="s">
        <v>1094</v>
      </c>
      <c r="F10" s="865"/>
      <c r="G10" s="865"/>
      <c r="H10" s="865"/>
      <c r="I10" s="865"/>
      <c r="J10" s="866"/>
      <c r="K10" s="3"/>
    </row>
    <row r="11" spans="1:11" ht="45" customHeight="1" thickBot="1">
      <c r="A11" s="861"/>
      <c r="B11" s="868"/>
      <c r="C11" s="870"/>
      <c r="D11" s="870"/>
      <c r="E11" s="340" t="s">
        <v>1095</v>
      </c>
      <c r="F11" s="366" t="s">
        <v>1096</v>
      </c>
      <c r="G11" s="366" t="s">
        <v>1097</v>
      </c>
      <c r="H11" s="366" t="s">
        <v>1098</v>
      </c>
      <c r="I11" s="366" t="s">
        <v>1099</v>
      </c>
      <c r="J11" s="366" t="s">
        <v>1100</v>
      </c>
      <c r="K11" s="3"/>
    </row>
    <row r="12" spans="1:11" ht="20.100000000000001" customHeight="1" thickTop="1">
      <c r="A12" s="24"/>
      <c r="B12" s="151" t="s">
        <v>73</v>
      </c>
      <c r="C12" s="152"/>
      <c r="D12" s="152"/>
      <c r="E12" s="152"/>
      <c r="F12" s="153"/>
      <c r="G12" s="152"/>
      <c r="H12" s="154"/>
      <c r="I12" s="152"/>
      <c r="J12" s="155"/>
      <c r="K12" s="3"/>
    </row>
    <row r="13" spans="1:11" ht="30.4" customHeight="1">
      <c r="A13" s="38" t="s">
        <v>93</v>
      </c>
      <c r="B13" s="156"/>
      <c r="C13" s="139"/>
      <c r="D13" s="139"/>
      <c r="E13" s="31"/>
      <c r="F13" s="157"/>
      <c r="G13" s="157"/>
      <c r="H13" s="157"/>
      <c r="I13" s="157"/>
      <c r="J13" s="158"/>
      <c r="K13" s="3"/>
    </row>
    <row r="14" spans="1:11" ht="25.15" customHeight="1">
      <c r="A14" s="31" t="s">
        <v>79</v>
      </c>
      <c r="B14" s="33">
        <v>2079777</v>
      </c>
      <c r="C14" s="143">
        <v>18086</v>
      </c>
      <c r="D14" s="143">
        <v>2061691</v>
      </c>
      <c r="E14" s="36">
        <v>165768</v>
      </c>
      <c r="F14" s="32">
        <v>727919</v>
      </c>
      <c r="G14" s="32">
        <v>646357</v>
      </c>
      <c r="H14" s="32">
        <v>172248</v>
      </c>
      <c r="I14" s="32">
        <v>260101</v>
      </c>
      <c r="J14" s="33">
        <v>89298</v>
      </c>
      <c r="K14" s="3"/>
    </row>
    <row r="15" spans="1:11" ht="17.100000000000001" customHeight="1">
      <c r="A15" s="25" t="s">
        <v>80</v>
      </c>
      <c r="B15" s="27">
        <v>1386367</v>
      </c>
      <c r="C15" s="142">
        <v>10771</v>
      </c>
      <c r="D15" s="142">
        <v>1375596</v>
      </c>
      <c r="E15" s="30">
        <v>108996</v>
      </c>
      <c r="F15" s="26">
        <v>488022</v>
      </c>
      <c r="G15" s="26">
        <v>428913</v>
      </c>
      <c r="H15" s="26">
        <v>115940</v>
      </c>
      <c r="I15" s="26">
        <v>174902</v>
      </c>
      <c r="J15" s="27">
        <v>58823</v>
      </c>
      <c r="K15" s="3"/>
    </row>
    <row r="16" spans="1:11" ht="20.100000000000001" customHeight="1">
      <c r="A16" s="31" t="s">
        <v>81</v>
      </c>
      <c r="B16" s="33">
        <v>170216</v>
      </c>
      <c r="C16" s="143">
        <v>1327</v>
      </c>
      <c r="D16" s="143">
        <v>168889</v>
      </c>
      <c r="E16" s="36">
        <v>13507</v>
      </c>
      <c r="F16" s="32">
        <v>60170</v>
      </c>
      <c r="G16" s="32">
        <v>51459</v>
      </c>
      <c r="H16" s="32">
        <v>14958</v>
      </c>
      <c r="I16" s="32">
        <v>21621</v>
      </c>
      <c r="J16" s="33">
        <v>7175</v>
      </c>
      <c r="K16" s="3"/>
    </row>
    <row r="17" spans="1:11" ht="15" customHeight="1">
      <c r="A17" s="31" t="s">
        <v>82</v>
      </c>
      <c r="B17" s="33">
        <v>175344</v>
      </c>
      <c r="C17" s="143">
        <v>1252</v>
      </c>
      <c r="D17" s="143">
        <v>174092</v>
      </c>
      <c r="E17" s="36">
        <v>14509</v>
      </c>
      <c r="F17" s="32">
        <v>63798</v>
      </c>
      <c r="G17" s="32">
        <v>53035</v>
      </c>
      <c r="H17" s="32">
        <v>14322</v>
      </c>
      <c r="I17" s="32">
        <v>21411</v>
      </c>
      <c r="J17" s="33">
        <v>7017</v>
      </c>
      <c r="K17" s="3"/>
    </row>
    <row r="18" spans="1:11">
      <c r="A18" s="31" t="s">
        <v>83</v>
      </c>
      <c r="B18" s="33">
        <v>171506</v>
      </c>
      <c r="C18" s="143">
        <v>1261</v>
      </c>
      <c r="D18" s="143">
        <v>170245</v>
      </c>
      <c r="E18" s="36">
        <v>13952</v>
      </c>
      <c r="F18" s="32">
        <v>62306</v>
      </c>
      <c r="G18" s="32">
        <v>51350</v>
      </c>
      <c r="H18" s="32">
        <v>14251</v>
      </c>
      <c r="I18" s="32">
        <v>21240</v>
      </c>
      <c r="J18" s="33">
        <v>7145</v>
      </c>
      <c r="K18" s="3"/>
    </row>
    <row r="19" spans="1:11">
      <c r="A19" s="31" t="s">
        <v>84</v>
      </c>
      <c r="B19" s="33">
        <v>173037</v>
      </c>
      <c r="C19" s="143">
        <v>1096</v>
      </c>
      <c r="D19" s="143">
        <v>171941</v>
      </c>
      <c r="E19" s="36">
        <v>13484</v>
      </c>
      <c r="F19" s="32">
        <v>60664</v>
      </c>
      <c r="G19" s="32">
        <v>53040</v>
      </c>
      <c r="H19" s="32">
        <v>14964</v>
      </c>
      <c r="I19" s="32">
        <v>22298</v>
      </c>
      <c r="J19" s="33">
        <v>7490</v>
      </c>
      <c r="K19" s="3"/>
    </row>
    <row r="20" spans="1:11">
      <c r="A20" s="31" t="s">
        <v>85</v>
      </c>
      <c r="B20" s="33">
        <v>170321</v>
      </c>
      <c r="C20" s="143">
        <v>1478</v>
      </c>
      <c r="D20" s="143">
        <v>168843</v>
      </c>
      <c r="E20" s="36">
        <v>13117</v>
      </c>
      <c r="F20" s="32">
        <v>59145</v>
      </c>
      <c r="G20" s="32">
        <v>52593</v>
      </c>
      <c r="H20" s="32">
        <v>14516</v>
      </c>
      <c r="I20" s="32">
        <v>22251</v>
      </c>
      <c r="J20" s="33">
        <v>7222</v>
      </c>
      <c r="K20" s="3"/>
    </row>
    <row r="21" spans="1:11">
      <c r="A21" s="31" t="s">
        <v>86</v>
      </c>
      <c r="B21" s="33">
        <v>173318</v>
      </c>
      <c r="C21" s="143">
        <v>1298</v>
      </c>
      <c r="D21" s="143">
        <v>172020</v>
      </c>
      <c r="E21" s="36">
        <v>13534</v>
      </c>
      <c r="F21" s="32">
        <v>59979</v>
      </c>
      <c r="G21" s="32">
        <v>54143</v>
      </c>
      <c r="H21" s="32">
        <v>15112</v>
      </c>
      <c r="I21" s="32">
        <v>22017</v>
      </c>
      <c r="J21" s="33">
        <v>7235</v>
      </c>
      <c r="K21" s="3"/>
    </row>
    <row r="22" spans="1:11" ht="20.100000000000001" customHeight="1">
      <c r="A22" s="31" t="s">
        <v>87</v>
      </c>
      <c r="B22" s="33">
        <v>174671</v>
      </c>
      <c r="C22" s="143">
        <v>1821</v>
      </c>
      <c r="D22" s="143">
        <v>172851</v>
      </c>
      <c r="E22" s="36">
        <v>13580</v>
      </c>
      <c r="F22" s="32">
        <v>60677</v>
      </c>
      <c r="G22" s="32">
        <v>55940</v>
      </c>
      <c r="H22" s="32">
        <v>13550</v>
      </c>
      <c r="I22" s="32">
        <v>21652</v>
      </c>
      <c r="J22" s="33">
        <v>7451</v>
      </c>
      <c r="K22" s="3"/>
    </row>
    <row r="23" spans="1:11">
      <c r="A23" s="31" t="s">
        <v>88</v>
      </c>
      <c r="B23" s="33">
        <v>177954</v>
      </c>
      <c r="C23" s="143">
        <v>1239</v>
      </c>
      <c r="D23" s="143">
        <v>176715</v>
      </c>
      <c r="E23" s="36">
        <v>13315</v>
      </c>
      <c r="F23" s="32">
        <v>61283</v>
      </c>
      <c r="G23" s="32">
        <v>57352</v>
      </c>
      <c r="H23" s="32">
        <v>14265</v>
      </c>
      <c r="I23" s="32">
        <v>22411</v>
      </c>
      <c r="J23" s="33">
        <v>8089</v>
      </c>
      <c r="K23" s="3"/>
    </row>
    <row r="24" spans="1:11">
      <c r="A24" s="31" t="s">
        <v>89</v>
      </c>
      <c r="B24" s="33">
        <v>175484</v>
      </c>
      <c r="C24" s="143">
        <v>1545</v>
      </c>
      <c r="D24" s="143">
        <v>173939</v>
      </c>
      <c r="E24" s="36">
        <v>14139</v>
      </c>
      <c r="F24" s="32">
        <v>59724</v>
      </c>
      <c r="G24" s="32">
        <v>56091</v>
      </c>
      <c r="H24" s="32">
        <v>14903</v>
      </c>
      <c r="I24" s="32">
        <v>21671</v>
      </c>
      <c r="J24" s="33">
        <v>7412</v>
      </c>
      <c r="K24" s="3"/>
    </row>
    <row r="25" spans="1:11">
      <c r="A25" s="31" t="s">
        <v>90</v>
      </c>
      <c r="B25" s="33">
        <v>170941</v>
      </c>
      <c r="C25" s="143">
        <v>1681</v>
      </c>
      <c r="D25" s="143">
        <v>169260</v>
      </c>
      <c r="E25" s="36">
        <v>13911</v>
      </c>
      <c r="F25" s="32">
        <v>59258</v>
      </c>
      <c r="G25" s="32">
        <v>53620</v>
      </c>
      <c r="H25" s="32">
        <v>13548</v>
      </c>
      <c r="I25" s="32">
        <v>21135</v>
      </c>
      <c r="J25" s="33">
        <v>7787</v>
      </c>
      <c r="K25" s="3"/>
    </row>
    <row r="26" spans="1:11">
      <c r="A26" s="31" t="s">
        <v>91</v>
      </c>
      <c r="B26" s="33">
        <v>176509</v>
      </c>
      <c r="C26" s="143">
        <v>2249</v>
      </c>
      <c r="D26" s="143">
        <v>174260</v>
      </c>
      <c r="E26" s="36">
        <v>14449</v>
      </c>
      <c r="F26" s="32">
        <v>61337</v>
      </c>
      <c r="G26" s="32">
        <v>54612</v>
      </c>
      <c r="H26" s="32">
        <v>14435</v>
      </c>
      <c r="I26" s="32">
        <v>21992</v>
      </c>
      <c r="J26" s="33">
        <v>7435</v>
      </c>
      <c r="K26" s="3"/>
    </row>
    <row r="27" spans="1:11">
      <c r="A27" s="31" t="s">
        <v>92</v>
      </c>
      <c r="B27" s="33">
        <v>170476</v>
      </c>
      <c r="C27" s="143">
        <v>1841</v>
      </c>
      <c r="D27" s="143">
        <v>168636</v>
      </c>
      <c r="E27" s="36">
        <v>14273</v>
      </c>
      <c r="F27" s="32">
        <v>59579</v>
      </c>
      <c r="G27" s="32">
        <v>53121</v>
      </c>
      <c r="H27" s="32">
        <v>13422</v>
      </c>
      <c r="I27" s="32">
        <v>20401</v>
      </c>
      <c r="J27" s="33">
        <v>7840</v>
      </c>
      <c r="K27" s="3"/>
    </row>
    <row r="28" spans="1:11" ht="30.4" customHeight="1">
      <c r="A28" s="38" t="s">
        <v>94</v>
      </c>
      <c r="B28" s="33"/>
      <c r="C28" s="143"/>
      <c r="D28" s="143"/>
      <c r="E28" s="36"/>
      <c r="F28" s="32"/>
      <c r="G28" s="32"/>
      <c r="H28" s="32"/>
      <c r="I28" s="32"/>
      <c r="J28" s="33"/>
      <c r="K28" s="3"/>
    </row>
    <row r="29" spans="1:11" ht="25.15" customHeight="1">
      <c r="A29" s="25" t="s">
        <v>80</v>
      </c>
      <c r="B29" s="107">
        <v>1447700</v>
      </c>
      <c r="C29" s="142">
        <v>9874</v>
      </c>
      <c r="D29" s="142">
        <v>1437826</v>
      </c>
      <c r="E29" s="30">
        <v>108312</v>
      </c>
      <c r="F29" s="26">
        <v>506828</v>
      </c>
      <c r="G29" s="26">
        <v>472923</v>
      </c>
      <c r="H29" s="26">
        <v>105426</v>
      </c>
      <c r="I29" s="26">
        <v>175635</v>
      </c>
      <c r="J29" s="27">
        <v>68703</v>
      </c>
      <c r="K29" s="3"/>
    </row>
    <row r="30" spans="1:11" ht="20.100000000000001" customHeight="1">
      <c r="A30" s="31" t="s">
        <v>81</v>
      </c>
      <c r="B30" s="33">
        <v>173735</v>
      </c>
      <c r="C30" s="143">
        <v>1099</v>
      </c>
      <c r="D30" s="143">
        <v>172636</v>
      </c>
      <c r="E30" s="36">
        <v>13471</v>
      </c>
      <c r="F30" s="32">
        <v>59205</v>
      </c>
      <c r="G30" s="32">
        <v>56860</v>
      </c>
      <c r="H30" s="32">
        <v>12571</v>
      </c>
      <c r="I30" s="79">
        <v>21745</v>
      </c>
      <c r="J30" s="80">
        <v>8784</v>
      </c>
      <c r="K30" s="3"/>
    </row>
    <row r="31" spans="1:11">
      <c r="A31" s="31" t="s">
        <v>82</v>
      </c>
      <c r="B31" s="33">
        <v>180967</v>
      </c>
      <c r="C31" s="143">
        <v>2873</v>
      </c>
      <c r="D31" s="143">
        <v>178094</v>
      </c>
      <c r="E31" s="36">
        <v>12896</v>
      </c>
      <c r="F31" s="32">
        <v>62081</v>
      </c>
      <c r="G31" s="32">
        <v>59209</v>
      </c>
      <c r="H31" s="32">
        <v>14392</v>
      </c>
      <c r="I31" s="32">
        <v>22073</v>
      </c>
      <c r="J31" s="33">
        <v>7442</v>
      </c>
      <c r="K31" s="3"/>
    </row>
    <row r="32" spans="1:11">
      <c r="A32" s="31" t="s">
        <v>83</v>
      </c>
      <c r="B32" s="33">
        <v>184226</v>
      </c>
      <c r="C32" s="143">
        <v>1585</v>
      </c>
      <c r="D32" s="143">
        <v>182641</v>
      </c>
      <c r="E32" s="36">
        <v>14002</v>
      </c>
      <c r="F32" s="32">
        <v>64877</v>
      </c>
      <c r="G32" s="32">
        <v>58358</v>
      </c>
      <c r="H32" s="32">
        <v>15401</v>
      </c>
      <c r="I32" s="32">
        <v>22004</v>
      </c>
      <c r="J32" s="33">
        <v>8000</v>
      </c>
      <c r="K32" s="3"/>
    </row>
    <row r="33" spans="1:11">
      <c r="A33" s="31" t="s">
        <v>84</v>
      </c>
      <c r="B33" s="33">
        <v>190893</v>
      </c>
      <c r="C33" s="143">
        <v>810</v>
      </c>
      <c r="D33" s="143">
        <v>190082</v>
      </c>
      <c r="E33" s="36">
        <v>13513</v>
      </c>
      <c r="F33" s="32">
        <v>75290</v>
      </c>
      <c r="G33" s="32">
        <v>59300</v>
      </c>
      <c r="H33" s="32">
        <v>12085</v>
      </c>
      <c r="I33" s="32">
        <v>20988</v>
      </c>
      <c r="J33" s="33">
        <v>8908</v>
      </c>
      <c r="K33" s="3"/>
    </row>
    <row r="34" spans="1:11">
      <c r="A34" s="31" t="s">
        <v>85</v>
      </c>
      <c r="B34" s="33">
        <v>180093</v>
      </c>
      <c r="C34" s="143">
        <v>723</v>
      </c>
      <c r="D34" s="143">
        <v>179370</v>
      </c>
      <c r="E34" s="36">
        <v>13116</v>
      </c>
      <c r="F34" s="32">
        <v>65210</v>
      </c>
      <c r="G34" s="32">
        <v>57437</v>
      </c>
      <c r="H34" s="32">
        <v>12526</v>
      </c>
      <c r="I34" s="32">
        <v>21955</v>
      </c>
      <c r="J34" s="33">
        <v>9126</v>
      </c>
      <c r="K34" s="3"/>
    </row>
    <row r="35" spans="1:11">
      <c r="A35" s="31" t="s">
        <v>86</v>
      </c>
      <c r="B35" s="33">
        <v>179217</v>
      </c>
      <c r="C35" s="143">
        <v>870</v>
      </c>
      <c r="D35" s="143">
        <v>178347</v>
      </c>
      <c r="E35" s="36">
        <v>13703</v>
      </c>
      <c r="F35" s="32">
        <v>60395</v>
      </c>
      <c r="G35" s="32">
        <v>59396</v>
      </c>
      <c r="H35" s="32">
        <v>12722</v>
      </c>
      <c r="I35" s="32">
        <v>22945</v>
      </c>
      <c r="J35" s="33">
        <v>9186</v>
      </c>
      <c r="K35" s="3"/>
    </row>
    <row r="36" spans="1:11" ht="20.100000000000001" customHeight="1">
      <c r="A36" s="31" t="s">
        <v>95</v>
      </c>
      <c r="B36" s="33">
        <v>179549</v>
      </c>
      <c r="C36" s="143">
        <v>1054</v>
      </c>
      <c r="D36" s="143">
        <v>178495</v>
      </c>
      <c r="E36" s="36">
        <v>13772</v>
      </c>
      <c r="F36" s="32">
        <v>60180</v>
      </c>
      <c r="G36" s="32">
        <v>59991</v>
      </c>
      <c r="H36" s="32">
        <v>13060</v>
      </c>
      <c r="I36" s="32">
        <v>22735</v>
      </c>
      <c r="J36" s="33">
        <v>8757</v>
      </c>
      <c r="K36" s="3"/>
    </row>
    <row r="37" spans="1:11">
      <c r="A37" s="31" t="s">
        <v>88</v>
      </c>
      <c r="B37" s="33">
        <v>179019</v>
      </c>
      <c r="C37" s="143">
        <v>858</v>
      </c>
      <c r="D37" s="143">
        <v>178161</v>
      </c>
      <c r="E37" s="36">
        <v>13839</v>
      </c>
      <c r="F37" s="32">
        <v>59591</v>
      </c>
      <c r="G37" s="32">
        <v>62372</v>
      </c>
      <c r="H37" s="32">
        <v>12669</v>
      </c>
      <c r="I37" s="32">
        <v>21189</v>
      </c>
      <c r="J37" s="33">
        <v>8501</v>
      </c>
      <c r="K37" s="3"/>
    </row>
    <row r="38" spans="1:11">
      <c r="A38" s="31" t="s">
        <v>89</v>
      </c>
      <c r="B38" s="33" t="s">
        <v>7</v>
      </c>
      <c r="C38" s="143" t="s">
        <v>7</v>
      </c>
      <c r="D38" s="143" t="s">
        <v>7</v>
      </c>
      <c r="E38" s="36" t="s">
        <v>7</v>
      </c>
      <c r="F38" s="32" t="s">
        <v>7</v>
      </c>
      <c r="G38" s="32" t="s">
        <v>7</v>
      </c>
      <c r="H38" s="32" t="s">
        <v>7</v>
      </c>
      <c r="I38" s="32" t="s">
        <v>7</v>
      </c>
      <c r="J38" s="33" t="s">
        <v>7</v>
      </c>
      <c r="K38" s="3"/>
    </row>
    <row r="39" spans="1:11">
      <c r="A39" s="31" t="s">
        <v>90</v>
      </c>
      <c r="B39" s="33" t="s">
        <v>7</v>
      </c>
      <c r="C39" s="143" t="s">
        <v>7</v>
      </c>
      <c r="D39" s="143" t="s">
        <v>7</v>
      </c>
      <c r="E39" s="36" t="s">
        <v>7</v>
      </c>
      <c r="F39" s="32" t="s">
        <v>7</v>
      </c>
      <c r="G39" s="32" t="s">
        <v>7</v>
      </c>
      <c r="H39" s="32" t="s">
        <v>7</v>
      </c>
      <c r="I39" s="32" t="s">
        <v>7</v>
      </c>
      <c r="J39" s="33" t="s">
        <v>7</v>
      </c>
      <c r="K39" s="3"/>
    </row>
    <row r="40" spans="1:11">
      <c r="A40" s="31" t="s">
        <v>91</v>
      </c>
      <c r="B40" s="33" t="s">
        <v>7</v>
      </c>
      <c r="C40" s="143" t="s">
        <v>7</v>
      </c>
      <c r="D40" s="143" t="s">
        <v>7</v>
      </c>
      <c r="E40" s="36" t="s">
        <v>7</v>
      </c>
      <c r="F40" s="32" t="s">
        <v>7</v>
      </c>
      <c r="G40" s="32" t="s">
        <v>7</v>
      </c>
      <c r="H40" s="32" t="s">
        <v>7</v>
      </c>
      <c r="I40" s="32" t="s">
        <v>7</v>
      </c>
      <c r="J40" s="33" t="s">
        <v>7</v>
      </c>
      <c r="K40" s="3"/>
    </row>
    <row r="41" spans="1:11" ht="15" customHeight="1" thickBot="1">
      <c r="A41" s="159" t="s">
        <v>92</v>
      </c>
      <c r="B41" s="147" t="s">
        <v>7</v>
      </c>
      <c r="C41" s="144" t="s">
        <v>7</v>
      </c>
      <c r="D41" s="144" t="s">
        <v>7</v>
      </c>
      <c r="E41" s="145" t="s">
        <v>7</v>
      </c>
      <c r="F41" s="146" t="s">
        <v>7</v>
      </c>
      <c r="G41" s="146" t="s">
        <v>7</v>
      </c>
      <c r="H41" s="146" t="s">
        <v>7</v>
      </c>
      <c r="I41" s="146" t="s">
        <v>7</v>
      </c>
      <c r="J41" s="147" t="s">
        <v>7</v>
      </c>
      <c r="K41" s="3"/>
    </row>
    <row r="42" spans="1:11" ht="20.100000000000001" customHeight="1" thickTop="1">
      <c r="A42" s="31"/>
      <c r="B42" s="160" t="s">
        <v>74</v>
      </c>
      <c r="C42" s="161"/>
      <c r="D42" s="161"/>
      <c r="E42" s="161"/>
      <c r="F42" s="160"/>
      <c r="G42" s="161"/>
      <c r="H42" s="161"/>
      <c r="I42" s="7"/>
      <c r="J42" s="162"/>
      <c r="K42" s="3"/>
    </row>
    <row r="43" spans="1:11" ht="30.4" customHeight="1">
      <c r="A43" s="38" t="s">
        <v>93</v>
      </c>
      <c r="B43" s="80"/>
      <c r="C43" s="148"/>
      <c r="D43" s="148"/>
      <c r="E43" s="149"/>
      <c r="F43" s="79"/>
      <c r="G43" s="79"/>
      <c r="H43" s="79"/>
      <c r="I43" s="140"/>
      <c r="J43" s="141"/>
      <c r="K43" s="3"/>
    </row>
    <row r="44" spans="1:11" ht="25.15" customHeight="1">
      <c r="A44" s="31" t="s">
        <v>79</v>
      </c>
      <c r="B44" s="33">
        <v>3295180</v>
      </c>
      <c r="C44" s="143">
        <v>28770</v>
      </c>
      <c r="D44" s="143">
        <v>3266410</v>
      </c>
      <c r="E44" s="36">
        <v>216021</v>
      </c>
      <c r="F44" s="32">
        <v>675771</v>
      </c>
      <c r="G44" s="32">
        <v>961759</v>
      </c>
      <c r="H44" s="32">
        <v>474380</v>
      </c>
      <c r="I44" s="32">
        <v>805674</v>
      </c>
      <c r="J44" s="33">
        <v>132805</v>
      </c>
      <c r="K44" s="3"/>
    </row>
    <row r="45" spans="1:11" ht="17.100000000000001" customHeight="1">
      <c r="A45" s="25" t="s">
        <v>80</v>
      </c>
      <c r="B45" s="27">
        <v>2165136</v>
      </c>
      <c r="C45" s="142">
        <v>19728</v>
      </c>
      <c r="D45" s="142">
        <v>2145408</v>
      </c>
      <c r="E45" s="30">
        <v>140368</v>
      </c>
      <c r="F45" s="26">
        <v>442711</v>
      </c>
      <c r="G45" s="26">
        <v>629830</v>
      </c>
      <c r="H45" s="26">
        <v>320651</v>
      </c>
      <c r="I45" s="26">
        <v>523754</v>
      </c>
      <c r="J45" s="27">
        <v>88094</v>
      </c>
      <c r="K45" s="3"/>
    </row>
    <row r="46" spans="1:11" ht="20.100000000000001" customHeight="1">
      <c r="A46" s="31" t="s">
        <v>81</v>
      </c>
      <c r="B46" s="33">
        <v>262856</v>
      </c>
      <c r="C46" s="143">
        <v>2745</v>
      </c>
      <c r="D46" s="143">
        <v>260111</v>
      </c>
      <c r="E46" s="36">
        <v>16865</v>
      </c>
      <c r="F46" s="32">
        <v>54795</v>
      </c>
      <c r="G46" s="32">
        <v>74873</v>
      </c>
      <c r="H46" s="32">
        <v>40191</v>
      </c>
      <c r="I46" s="32">
        <v>62498</v>
      </c>
      <c r="J46" s="33">
        <v>10888</v>
      </c>
      <c r="K46" s="3"/>
    </row>
    <row r="47" spans="1:11">
      <c r="A47" s="31" t="s">
        <v>82</v>
      </c>
      <c r="B47" s="33">
        <v>267734</v>
      </c>
      <c r="C47" s="143">
        <v>2686</v>
      </c>
      <c r="D47" s="143">
        <v>265047</v>
      </c>
      <c r="E47" s="36">
        <v>17895</v>
      </c>
      <c r="F47" s="32">
        <v>54699</v>
      </c>
      <c r="G47" s="32">
        <v>75723</v>
      </c>
      <c r="H47" s="32">
        <v>41356</v>
      </c>
      <c r="I47" s="32">
        <v>64447</v>
      </c>
      <c r="J47" s="33">
        <v>10926</v>
      </c>
      <c r="K47" s="3"/>
    </row>
    <row r="48" spans="1:11">
      <c r="A48" s="31" t="s">
        <v>83</v>
      </c>
      <c r="B48" s="33">
        <v>264629</v>
      </c>
      <c r="C48" s="143">
        <v>2320</v>
      </c>
      <c r="D48" s="143">
        <v>262308</v>
      </c>
      <c r="E48" s="36">
        <v>17458</v>
      </c>
      <c r="F48" s="32">
        <v>54160</v>
      </c>
      <c r="G48" s="32">
        <v>76216</v>
      </c>
      <c r="H48" s="32">
        <v>38218</v>
      </c>
      <c r="I48" s="32">
        <v>65775</v>
      </c>
      <c r="J48" s="33">
        <v>10481</v>
      </c>
      <c r="K48" s="3"/>
    </row>
    <row r="49" spans="1:11">
      <c r="A49" s="31" t="s">
        <v>84</v>
      </c>
      <c r="B49" s="33">
        <v>271994</v>
      </c>
      <c r="C49" s="143">
        <v>2727</v>
      </c>
      <c r="D49" s="143">
        <v>269267</v>
      </c>
      <c r="E49" s="36">
        <v>17489</v>
      </c>
      <c r="F49" s="32">
        <v>54978</v>
      </c>
      <c r="G49" s="32">
        <v>77770</v>
      </c>
      <c r="H49" s="32">
        <v>41402</v>
      </c>
      <c r="I49" s="32">
        <v>66471</v>
      </c>
      <c r="J49" s="33">
        <v>11158</v>
      </c>
      <c r="K49" s="3"/>
    </row>
    <row r="50" spans="1:11">
      <c r="A50" s="31" t="s">
        <v>85</v>
      </c>
      <c r="B50" s="33">
        <v>270951</v>
      </c>
      <c r="C50" s="143">
        <v>2653</v>
      </c>
      <c r="D50" s="143">
        <v>268298</v>
      </c>
      <c r="E50" s="36">
        <v>17549</v>
      </c>
      <c r="F50" s="32">
        <v>56962</v>
      </c>
      <c r="G50" s="32">
        <v>78163</v>
      </c>
      <c r="H50" s="32">
        <v>40395</v>
      </c>
      <c r="I50" s="32">
        <v>64083</v>
      </c>
      <c r="J50" s="33">
        <v>11147</v>
      </c>
      <c r="K50" s="3"/>
    </row>
    <row r="51" spans="1:11">
      <c r="A51" s="31" t="s">
        <v>86</v>
      </c>
      <c r="B51" s="33">
        <v>272881</v>
      </c>
      <c r="C51" s="143">
        <v>2048</v>
      </c>
      <c r="D51" s="143">
        <v>270833</v>
      </c>
      <c r="E51" s="36">
        <v>17407</v>
      </c>
      <c r="F51" s="32">
        <v>55232</v>
      </c>
      <c r="G51" s="32">
        <v>80273</v>
      </c>
      <c r="H51" s="32">
        <v>40241</v>
      </c>
      <c r="I51" s="32">
        <v>66454</v>
      </c>
      <c r="J51" s="33">
        <v>11226</v>
      </c>
      <c r="K51" s="3"/>
    </row>
    <row r="52" spans="1:11" ht="20.100000000000001" customHeight="1">
      <c r="A52" s="31" t="s">
        <v>87</v>
      </c>
      <c r="B52" s="33">
        <v>279021</v>
      </c>
      <c r="C52" s="143">
        <v>2255</v>
      </c>
      <c r="D52" s="143">
        <v>276766</v>
      </c>
      <c r="E52" s="36">
        <v>17639</v>
      </c>
      <c r="F52" s="32">
        <v>57825</v>
      </c>
      <c r="G52" s="32">
        <v>83569</v>
      </c>
      <c r="H52" s="32">
        <v>39823</v>
      </c>
      <c r="I52" s="32">
        <v>66990</v>
      </c>
      <c r="J52" s="33">
        <v>10922</v>
      </c>
      <c r="K52" s="3"/>
    </row>
    <row r="53" spans="1:11">
      <c r="A53" s="31" t="s">
        <v>88</v>
      </c>
      <c r="B53" s="33">
        <v>275071</v>
      </c>
      <c r="C53" s="143">
        <v>2294</v>
      </c>
      <c r="D53" s="143">
        <v>272777</v>
      </c>
      <c r="E53" s="36">
        <v>18065</v>
      </c>
      <c r="F53" s="32">
        <v>54060</v>
      </c>
      <c r="G53" s="32">
        <v>83244</v>
      </c>
      <c r="H53" s="32">
        <v>39024</v>
      </c>
      <c r="I53" s="32">
        <v>67038</v>
      </c>
      <c r="J53" s="33">
        <v>11346</v>
      </c>
      <c r="K53" s="3"/>
    </row>
    <row r="54" spans="1:11">
      <c r="A54" s="31" t="s">
        <v>89</v>
      </c>
      <c r="B54" s="33">
        <v>283206</v>
      </c>
      <c r="C54" s="143">
        <v>2197</v>
      </c>
      <c r="D54" s="143">
        <v>281009</v>
      </c>
      <c r="E54" s="36">
        <v>18699</v>
      </c>
      <c r="F54" s="32">
        <v>55773</v>
      </c>
      <c r="G54" s="32">
        <v>85695</v>
      </c>
      <c r="H54" s="32">
        <v>39119</v>
      </c>
      <c r="I54" s="32">
        <v>70469</v>
      </c>
      <c r="J54" s="33">
        <v>11253</v>
      </c>
      <c r="K54" s="3"/>
    </row>
    <row r="55" spans="1:11">
      <c r="A55" s="31" t="s">
        <v>90</v>
      </c>
      <c r="B55" s="33">
        <v>271029</v>
      </c>
      <c r="C55" s="143">
        <v>2330</v>
      </c>
      <c r="D55" s="143">
        <v>268699</v>
      </c>
      <c r="E55" s="36">
        <v>18414</v>
      </c>
      <c r="F55" s="32">
        <v>53388</v>
      </c>
      <c r="G55" s="32">
        <v>79197</v>
      </c>
      <c r="H55" s="32">
        <v>38066</v>
      </c>
      <c r="I55" s="32">
        <v>69007</v>
      </c>
      <c r="J55" s="33">
        <v>10626</v>
      </c>
      <c r="K55" s="3"/>
    </row>
    <row r="56" spans="1:11">
      <c r="A56" s="31" t="s">
        <v>91</v>
      </c>
      <c r="B56" s="33">
        <v>282510</v>
      </c>
      <c r="C56" s="143">
        <v>2106</v>
      </c>
      <c r="D56" s="143">
        <v>280404</v>
      </c>
      <c r="E56" s="36">
        <v>19435</v>
      </c>
      <c r="F56" s="32">
        <v>56520</v>
      </c>
      <c r="G56" s="32">
        <v>83234</v>
      </c>
      <c r="H56" s="32">
        <v>39076</v>
      </c>
      <c r="I56" s="32">
        <v>70575</v>
      </c>
      <c r="J56" s="33">
        <v>11564</v>
      </c>
      <c r="K56" s="3"/>
    </row>
    <row r="57" spans="1:11">
      <c r="A57" s="31" t="s">
        <v>92</v>
      </c>
      <c r="B57" s="33">
        <v>293299</v>
      </c>
      <c r="C57" s="143">
        <v>2408</v>
      </c>
      <c r="D57" s="143">
        <v>290890</v>
      </c>
      <c r="E57" s="36">
        <v>19104</v>
      </c>
      <c r="F57" s="32">
        <v>67378</v>
      </c>
      <c r="G57" s="32">
        <v>83803</v>
      </c>
      <c r="H57" s="32">
        <v>37468</v>
      </c>
      <c r="I57" s="32">
        <v>71869</v>
      </c>
      <c r="J57" s="33">
        <v>11269</v>
      </c>
      <c r="K57" s="3"/>
    </row>
    <row r="58" spans="1:11" ht="30.4" customHeight="1">
      <c r="A58" s="38" t="s">
        <v>94</v>
      </c>
      <c r="B58" s="33"/>
      <c r="C58" s="143"/>
      <c r="D58" s="143"/>
      <c r="E58" s="36"/>
      <c r="F58" s="32"/>
      <c r="G58" s="32"/>
      <c r="H58" s="32"/>
      <c r="I58" s="32"/>
      <c r="J58" s="33"/>
      <c r="K58" s="3"/>
    </row>
    <row r="59" spans="1:11" ht="25.15" customHeight="1">
      <c r="A59" s="25" t="s">
        <v>80</v>
      </c>
      <c r="B59" s="27">
        <v>2372795</v>
      </c>
      <c r="C59" s="142">
        <v>16217</v>
      </c>
      <c r="D59" s="142">
        <v>2356578</v>
      </c>
      <c r="E59" s="30">
        <v>149066</v>
      </c>
      <c r="F59" s="26">
        <v>513753</v>
      </c>
      <c r="G59" s="26">
        <v>733735</v>
      </c>
      <c r="H59" s="26">
        <v>291071</v>
      </c>
      <c r="I59" s="26">
        <v>569487</v>
      </c>
      <c r="J59" s="27">
        <v>99465</v>
      </c>
      <c r="K59" s="3"/>
    </row>
    <row r="60" spans="1:11" ht="20.100000000000001" customHeight="1">
      <c r="A60" s="31" t="s">
        <v>81</v>
      </c>
      <c r="B60" s="33">
        <v>329812</v>
      </c>
      <c r="C60" s="143">
        <v>2017</v>
      </c>
      <c r="D60" s="143">
        <v>327796</v>
      </c>
      <c r="E60" s="36">
        <v>20156</v>
      </c>
      <c r="F60" s="32">
        <v>90341</v>
      </c>
      <c r="G60" s="32">
        <v>88516</v>
      </c>
      <c r="H60" s="32">
        <v>37834</v>
      </c>
      <c r="I60" s="79">
        <v>78626</v>
      </c>
      <c r="J60" s="80">
        <v>12324</v>
      </c>
      <c r="K60" s="3"/>
    </row>
    <row r="61" spans="1:11">
      <c r="A61" s="31" t="s">
        <v>82</v>
      </c>
      <c r="B61" s="33">
        <v>328158</v>
      </c>
      <c r="C61" s="143">
        <v>2139</v>
      </c>
      <c r="D61" s="143">
        <v>326018</v>
      </c>
      <c r="E61" s="36">
        <v>19289</v>
      </c>
      <c r="F61" s="32">
        <v>86253</v>
      </c>
      <c r="G61" s="32">
        <v>89804</v>
      </c>
      <c r="H61" s="32">
        <v>38037</v>
      </c>
      <c r="I61" s="32">
        <v>80598</v>
      </c>
      <c r="J61" s="33">
        <v>12038</v>
      </c>
      <c r="K61" s="3"/>
    </row>
    <row r="62" spans="1:11">
      <c r="A62" s="31" t="s">
        <v>83</v>
      </c>
      <c r="B62" s="33">
        <v>346743</v>
      </c>
      <c r="C62" s="143">
        <v>2151</v>
      </c>
      <c r="D62" s="143">
        <v>344592</v>
      </c>
      <c r="E62" s="36">
        <v>19331</v>
      </c>
      <c r="F62" s="32">
        <v>75264</v>
      </c>
      <c r="G62" s="32">
        <v>93475</v>
      </c>
      <c r="H62" s="32">
        <v>41535</v>
      </c>
      <c r="I62" s="32">
        <v>102855</v>
      </c>
      <c r="J62" s="33">
        <v>12132</v>
      </c>
      <c r="K62" s="3"/>
    </row>
    <row r="63" spans="1:11">
      <c r="A63" s="31" t="s">
        <v>84</v>
      </c>
      <c r="B63" s="33">
        <v>277805</v>
      </c>
      <c r="C63" s="143">
        <v>1824</v>
      </c>
      <c r="D63" s="143">
        <v>275981</v>
      </c>
      <c r="E63" s="36">
        <v>18488</v>
      </c>
      <c r="F63" s="32">
        <v>52008</v>
      </c>
      <c r="G63" s="32">
        <v>90597</v>
      </c>
      <c r="H63" s="32">
        <v>33253</v>
      </c>
      <c r="I63" s="32">
        <v>69909</v>
      </c>
      <c r="J63" s="33">
        <v>11727</v>
      </c>
      <c r="K63" s="3"/>
    </row>
    <row r="64" spans="1:11">
      <c r="A64" s="31" t="s">
        <v>85</v>
      </c>
      <c r="B64" s="33">
        <v>277444</v>
      </c>
      <c r="C64" s="143">
        <v>1864</v>
      </c>
      <c r="D64" s="143">
        <v>275580</v>
      </c>
      <c r="E64" s="36">
        <v>18334</v>
      </c>
      <c r="F64" s="32">
        <v>51052</v>
      </c>
      <c r="G64" s="32">
        <v>90879</v>
      </c>
      <c r="H64" s="32">
        <v>36650</v>
      </c>
      <c r="I64" s="32">
        <v>65940</v>
      </c>
      <c r="J64" s="33">
        <v>12726</v>
      </c>
      <c r="K64" s="3"/>
    </row>
    <row r="65" spans="1:11">
      <c r="A65" s="31" t="s">
        <v>86</v>
      </c>
      <c r="B65" s="33">
        <v>264934</v>
      </c>
      <c r="C65" s="143">
        <v>2009</v>
      </c>
      <c r="D65" s="143">
        <v>262926</v>
      </c>
      <c r="E65" s="36">
        <v>18063</v>
      </c>
      <c r="F65" s="32">
        <v>48374</v>
      </c>
      <c r="G65" s="32">
        <v>91490</v>
      </c>
      <c r="H65" s="32">
        <v>35332</v>
      </c>
      <c r="I65" s="32">
        <v>57581</v>
      </c>
      <c r="J65" s="33">
        <v>12085</v>
      </c>
      <c r="K65" s="3"/>
    </row>
    <row r="66" spans="1:11" ht="20.100000000000001" customHeight="1">
      <c r="A66" s="31" t="s">
        <v>95</v>
      </c>
      <c r="B66" s="33">
        <v>283272</v>
      </c>
      <c r="C66" s="143">
        <v>2091</v>
      </c>
      <c r="D66" s="143">
        <v>281181</v>
      </c>
      <c r="E66" s="36">
        <v>18501</v>
      </c>
      <c r="F66" s="32">
        <v>60890</v>
      </c>
      <c r="G66" s="32">
        <v>96188</v>
      </c>
      <c r="H66" s="32">
        <v>33914</v>
      </c>
      <c r="I66" s="32">
        <v>58845</v>
      </c>
      <c r="J66" s="33">
        <v>12844</v>
      </c>
      <c r="K66" s="3"/>
    </row>
    <row r="67" spans="1:11">
      <c r="A67" s="31" t="s">
        <v>88</v>
      </c>
      <c r="B67" s="33">
        <v>264627</v>
      </c>
      <c r="C67" s="143">
        <v>2123</v>
      </c>
      <c r="D67" s="143">
        <v>262504</v>
      </c>
      <c r="E67" s="36">
        <v>16905</v>
      </c>
      <c r="F67" s="32">
        <v>49572</v>
      </c>
      <c r="G67" s="32">
        <v>92787</v>
      </c>
      <c r="H67" s="32">
        <v>34517</v>
      </c>
      <c r="I67" s="32">
        <v>55134</v>
      </c>
      <c r="J67" s="33">
        <v>13590</v>
      </c>
      <c r="K67" s="3"/>
    </row>
    <row r="68" spans="1:11">
      <c r="A68" s="31" t="s">
        <v>89</v>
      </c>
      <c r="B68" s="33" t="s">
        <v>7</v>
      </c>
      <c r="C68" s="143" t="s">
        <v>7</v>
      </c>
      <c r="D68" s="143" t="s">
        <v>7</v>
      </c>
      <c r="E68" s="36" t="s">
        <v>7</v>
      </c>
      <c r="F68" s="32" t="s">
        <v>7</v>
      </c>
      <c r="G68" s="32" t="s">
        <v>7</v>
      </c>
      <c r="H68" s="32" t="s">
        <v>7</v>
      </c>
      <c r="I68" s="32" t="s">
        <v>7</v>
      </c>
      <c r="J68" s="33" t="s">
        <v>7</v>
      </c>
      <c r="K68" s="3"/>
    </row>
    <row r="69" spans="1:11">
      <c r="A69" s="31" t="s">
        <v>90</v>
      </c>
      <c r="B69" s="33" t="s">
        <v>7</v>
      </c>
      <c r="C69" s="143" t="s">
        <v>7</v>
      </c>
      <c r="D69" s="143" t="s">
        <v>7</v>
      </c>
      <c r="E69" s="36" t="s">
        <v>7</v>
      </c>
      <c r="F69" s="32" t="s">
        <v>7</v>
      </c>
      <c r="G69" s="32" t="s">
        <v>7</v>
      </c>
      <c r="H69" s="32" t="s">
        <v>7</v>
      </c>
      <c r="I69" s="32" t="s">
        <v>7</v>
      </c>
      <c r="J69" s="33" t="s">
        <v>7</v>
      </c>
      <c r="K69" s="3"/>
    </row>
    <row r="70" spans="1:11" ht="15" customHeight="1">
      <c r="A70" s="31" t="s">
        <v>91</v>
      </c>
      <c r="B70" s="33" t="s">
        <v>7</v>
      </c>
      <c r="C70" s="143" t="s">
        <v>7</v>
      </c>
      <c r="D70" s="143" t="s">
        <v>7</v>
      </c>
      <c r="E70" s="36" t="s">
        <v>7</v>
      </c>
      <c r="F70" s="32" t="s">
        <v>7</v>
      </c>
      <c r="G70" s="32" t="s">
        <v>7</v>
      </c>
      <c r="H70" s="32" t="s">
        <v>7</v>
      </c>
      <c r="I70" s="32" t="s">
        <v>7</v>
      </c>
      <c r="J70" s="33" t="s">
        <v>7</v>
      </c>
      <c r="K70" s="3"/>
    </row>
    <row r="71" spans="1:11" ht="15" customHeight="1">
      <c r="A71" s="25" t="s">
        <v>92</v>
      </c>
      <c r="B71" s="27" t="s">
        <v>7</v>
      </c>
      <c r="C71" s="142" t="s">
        <v>7</v>
      </c>
      <c r="D71" s="142" t="s">
        <v>7</v>
      </c>
      <c r="E71" s="30" t="s">
        <v>7</v>
      </c>
      <c r="F71" s="26" t="s">
        <v>7</v>
      </c>
      <c r="G71" s="26" t="s">
        <v>7</v>
      </c>
      <c r="H71" s="26" t="s">
        <v>7</v>
      </c>
      <c r="I71" s="26" t="s">
        <v>7</v>
      </c>
      <c r="J71" s="27" t="s">
        <v>7</v>
      </c>
      <c r="K71" s="3"/>
    </row>
    <row r="72" spans="1:11" ht="22.15" customHeight="1">
      <c r="A72" s="2" t="s">
        <v>142</v>
      </c>
      <c r="B72" s="2"/>
      <c r="C72" s="2"/>
      <c r="D72" s="2"/>
      <c r="E72" s="2"/>
      <c r="F72" s="2"/>
      <c r="G72" s="2"/>
      <c r="H72" s="2"/>
      <c r="I72" s="2"/>
      <c r="J72" s="2"/>
      <c r="K72" s="3"/>
    </row>
    <row r="73" spans="1:11" ht="22.15" customHeight="1">
      <c r="A73" s="2" t="s">
        <v>1101</v>
      </c>
      <c r="B73" s="2"/>
      <c r="C73" s="2"/>
      <c r="D73" s="2"/>
      <c r="E73" s="2"/>
      <c r="F73" s="2"/>
      <c r="G73" s="2"/>
      <c r="H73" s="2"/>
      <c r="I73" s="2"/>
      <c r="J73" s="2"/>
      <c r="K73" s="3"/>
    </row>
    <row r="74" spans="1:11" ht="1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3"/>
    </row>
    <row r="75" spans="1:11" ht="15" customHeight="1">
      <c r="A75" s="2" t="s">
        <v>143</v>
      </c>
      <c r="B75" s="46"/>
      <c r="C75" s="46"/>
      <c r="D75" s="2"/>
      <c r="E75" s="46"/>
      <c r="F75" s="46"/>
      <c r="G75" s="46"/>
      <c r="H75" s="46"/>
      <c r="I75" s="46"/>
      <c r="J75" s="46"/>
      <c r="K75" s="3"/>
    </row>
    <row r="76" spans="1:11" ht="22.35" customHeight="1">
      <c r="A76" s="2" t="s">
        <v>1102</v>
      </c>
      <c r="B76" s="46"/>
      <c r="C76" s="46"/>
      <c r="D76" s="2"/>
      <c r="E76" s="46"/>
      <c r="F76" s="46"/>
      <c r="G76" s="46"/>
      <c r="H76" s="46"/>
      <c r="I76" s="46"/>
      <c r="J76" s="46"/>
      <c r="K76" s="3"/>
    </row>
    <row r="77" spans="1:11" ht="15" customHeight="1">
      <c r="A77" s="2"/>
      <c r="B77" s="46"/>
      <c r="C77" s="46"/>
      <c r="D77" s="2"/>
      <c r="E77" s="46"/>
      <c r="F77" s="46"/>
      <c r="G77" s="46"/>
      <c r="H77" s="46"/>
      <c r="I77" s="46"/>
      <c r="J77" s="46"/>
      <c r="K77" s="3"/>
    </row>
    <row r="78" spans="1:11" ht="22.15" customHeight="1">
      <c r="A78" s="2" t="s">
        <v>144</v>
      </c>
      <c r="B78" s="46"/>
      <c r="C78" s="46"/>
      <c r="D78" s="2"/>
      <c r="E78" s="46"/>
      <c r="F78" s="46"/>
      <c r="G78" s="46"/>
      <c r="H78" s="46"/>
      <c r="I78" s="46"/>
      <c r="J78" s="46"/>
      <c r="K78" s="3"/>
    </row>
    <row r="79" spans="1:11">
      <c r="A79" s="2" t="s">
        <v>145</v>
      </c>
      <c r="B79" s="2"/>
      <c r="C79" s="2"/>
      <c r="D79" s="2"/>
      <c r="E79" s="2"/>
      <c r="F79" s="2"/>
      <c r="G79" s="2"/>
      <c r="H79" s="2"/>
      <c r="I79" s="2"/>
      <c r="J79" s="2"/>
      <c r="K79" s="3"/>
    </row>
    <row r="80" spans="1:11" ht="22.35" customHeight="1">
      <c r="A80" s="2" t="s">
        <v>1091</v>
      </c>
      <c r="B80" s="2"/>
      <c r="C80" s="2"/>
      <c r="D80" s="2"/>
      <c r="E80" s="2"/>
      <c r="F80" s="2"/>
      <c r="G80" s="2"/>
      <c r="H80" s="2"/>
      <c r="I80" s="2"/>
      <c r="J80" s="2"/>
      <c r="K80" s="3"/>
    </row>
    <row r="81" spans="1:11">
      <c r="A81" s="2"/>
      <c r="B81" s="2"/>
      <c r="C81" s="2"/>
      <c r="D81" s="2"/>
      <c r="E81" s="2"/>
      <c r="F81" s="2"/>
      <c r="G81" s="2"/>
      <c r="H81" s="2"/>
      <c r="I81" s="2"/>
      <c r="J81" s="2"/>
      <c r="K81" s="3"/>
    </row>
    <row r="82" spans="1:11">
      <c r="A82" s="2"/>
      <c r="B82" s="2"/>
      <c r="C82" s="2"/>
      <c r="D82" s="2"/>
      <c r="E82" s="2"/>
      <c r="F82" s="2"/>
      <c r="G82" s="2"/>
      <c r="H82" s="2"/>
      <c r="I82" s="2"/>
      <c r="J82" s="2"/>
      <c r="K82" s="3"/>
    </row>
    <row r="83" spans="1:11">
      <c r="A83" s="2"/>
      <c r="B83" s="2"/>
      <c r="C83" s="2"/>
      <c r="D83" s="2"/>
      <c r="E83" s="2"/>
      <c r="F83" s="2"/>
      <c r="G83" s="2"/>
      <c r="H83" s="2"/>
      <c r="I83" s="2"/>
      <c r="J83" s="2"/>
      <c r="K83" s="3"/>
    </row>
    <row r="84" spans="1:11">
      <c r="A84" s="2"/>
      <c r="B84" s="2"/>
      <c r="C84" s="2"/>
      <c r="D84" s="2"/>
      <c r="E84" s="2"/>
      <c r="F84" s="2"/>
      <c r="G84" s="2"/>
      <c r="H84" s="2"/>
      <c r="I84" s="2"/>
      <c r="J84" s="2"/>
      <c r="K84" s="3"/>
    </row>
  </sheetData>
  <mergeCells count="9">
    <mergeCell ref="E10:J10"/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9" type="noConversion"/>
  <printOptions horizontalCentered="1"/>
  <pageMargins left="0.7" right="0.7" top="0.5" bottom="0.5" header="0.3" footer="0.3"/>
  <pageSetup scale="54" firstPageNumber="6" orientation="portrait" useFirstPageNumber="1" r:id="rId1"/>
  <customProperties>
    <customPr name="SourceTableID" r:id="rId2"/>
  </customPropertie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8F20D-8687-498C-81F1-67CEA1BA8B09}">
  <sheetPr codeName="Sheet7"/>
  <dimension ref="A1:H155"/>
  <sheetViews>
    <sheetView showGridLines="0" showOutlineSymbols="0" zoomScale="85" zoomScaleNormal="85" zoomScaleSheetLayoutView="85" workbookViewId="0"/>
  </sheetViews>
  <sheetFormatPr defaultColWidth="9.77734375" defaultRowHeight="15"/>
  <cols>
    <col min="1" max="2" width="40.77734375" style="164" customWidth="1"/>
    <col min="3" max="5" width="12.77734375" style="164" customWidth="1"/>
    <col min="6" max="8" width="13.77734375" style="164" customWidth="1"/>
    <col min="9" max="16384" width="9.77734375" style="165"/>
  </cols>
  <sheetData>
    <row r="1" spans="1:8" ht="15.75">
      <c r="A1" s="163"/>
      <c r="B1" s="163"/>
    </row>
    <row r="2" spans="1:8" ht="25.15" customHeight="1">
      <c r="A2" s="819" t="s">
        <v>3</v>
      </c>
      <c r="B2" s="825"/>
      <c r="C2" s="820"/>
      <c r="D2" s="820"/>
      <c r="E2" s="820"/>
      <c r="F2" s="820"/>
      <c r="G2" s="820"/>
      <c r="H2" s="821"/>
    </row>
    <row r="3" spans="1:8" ht="25.15" customHeight="1">
      <c r="A3" s="822" t="s">
        <v>1039</v>
      </c>
      <c r="B3" s="826"/>
      <c r="C3" s="823"/>
      <c r="D3" s="823"/>
      <c r="E3" s="823"/>
      <c r="F3" s="823"/>
      <c r="G3" s="823"/>
      <c r="H3" s="824"/>
    </row>
    <row r="4" spans="1:8" s="169" customFormat="1" ht="45" customHeight="1">
      <c r="A4" s="166" t="s">
        <v>146</v>
      </c>
      <c r="B4" s="166"/>
      <c r="C4" s="167"/>
      <c r="D4" s="168"/>
      <c r="E4" s="168"/>
      <c r="F4" s="168"/>
      <c r="G4" s="168"/>
      <c r="H4" s="168"/>
    </row>
    <row r="5" spans="1:8" s="169" customFormat="1" ht="45" customHeight="1">
      <c r="A5" s="166" t="s">
        <v>1040</v>
      </c>
      <c r="B5" s="166"/>
      <c r="C5" s="167"/>
      <c r="D5" s="168"/>
      <c r="E5" s="168"/>
      <c r="F5" s="168"/>
      <c r="G5" s="168"/>
      <c r="H5" s="168"/>
    </row>
    <row r="6" spans="1:8" ht="20.100000000000001" customHeight="1">
      <c r="A6" s="871" t="s">
        <v>147</v>
      </c>
      <c r="B6" s="871"/>
      <c r="C6" s="871"/>
      <c r="D6" s="871"/>
      <c r="E6" s="871"/>
      <c r="F6" s="871"/>
      <c r="G6" s="871"/>
      <c r="H6" s="871"/>
    </row>
    <row r="7" spans="1:8" ht="20.100000000000001" customHeight="1">
      <c r="A7" s="872" t="s">
        <v>148</v>
      </c>
      <c r="B7" s="872"/>
      <c r="C7" s="872"/>
      <c r="D7" s="872"/>
      <c r="E7" s="872"/>
      <c r="F7" s="872"/>
      <c r="G7" s="872"/>
      <c r="H7" s="872"/>
    </row>
    <row r="8" spans="1:8" s="818" customFormat="1" ht="50.1" customHeight="1" thickBot="1">
      <c r="A8" s="875" t="s">
        <v>1103</v>
      </c>
      <c r="B8" s="875"/>
      <c r="C8" s="875"/>
      <c r="D8" s="875"/>
      <c r="E8" s="875"/>
      <c r="F8" s="875"/>
      <c r="G8" s="875"/>
      <c r="H8" s="875"/>
    </row>
    <row r="9" spans="1:8" ht="20.100000000000001" customHeight="1" thickTop="1">
      <c r="A9" s="873" t="s">
        <v>149</v>
      </c>
      <c r="B9" s="876" t="s">
        <v>1104</v>
      </c>
      <c r="C9" s="170" t="s">
        <v>88</v>
      </c>
      <c r="D9" s="170" t="s">
        <v>87</v>
      </c>
      <c r="E9" s="170" t="s">
        <v>150</v>
      </c>
      <c r="F9" s="171" t="s">
        <v>151</v>
      </c>
      <c r="G9" s="170" t="s">
        <v>151</v>
      </c>
      <c r="H9" s="172" t="s">
        <v>151</v>
      </c>
    </row>
    <row r="10" spans="1:8" ht="20.100000000000001" customHeight="1" thickBot="1">
      <c r="A10" s="874"/>
      <c r="B10" s="877"/>
      <c r="C10" s="173">
        <v>2025</v>
      </c>
      <c r="D10" s="173" t="s">
        <v>152</v>
      </c>
      <c r="E10" s="173" t="s">
        <v>153</v>
      </c>
      <c r="F10" s="174">
        <v>2025</v>
      </c>
      <c r="G10" s="173">
        <v>2024</v>
      </c>
      <c r="H10" s="175" t="s">
        <v>153</v>
      </c>
    </row>
    <row r="11" spans="1:8" ht="25.15" customHeight="1" thickTop="1">
      <c r="A11" s="176" t="s">
        <v>154</v>
      </c>
      <c r="B11" s="176" t="str">
        <f>VLOOKUP(A11,'[1]7'!$A$11:$B$149,2,)</f>
        <v>전체, 국제수지 기준</v>
      </c>
      <c r="C11" s="177">
        <v>179019</v>
      </c>
      <c r="D11" s="177">
        <v>179549</v>
      </c>
      <c r="E11" s="178">
        <v>-530</v>
      </c>
      <c r="F11" s="179">
        <v>1447700</v>
      </c>
      <c r="G11" s="177">
        <v>1386367</v>
      </c>
      <c r="H11" s="180">
        <v>61333</v>
      </c>
    </row>
    <row r="12" spans="1:8" ht="17.100000000000001" customHeight="1">
      <c r="A12" s="181" t="s">
        <v>129</v>
      </c>
      <c r="B12" s="181" t="str">
        <f>VLOOKUP(A12,'[1]7'!$A$11:$B$149,2,)</f>
        <v>순조정</v>
      </c>
      <c r="C12" s="182">
        <v>858</v>
      </c>
      <c r="D12" s="182">
        <v>1054</v>
      </c>
      <c r="E12" s="183">
        <v>-196</v>
      </c>
      <c r="F12" s="184">
        <v>9874</v>
      </c>
      <c r="G12" s="182">
        <v>10771</v>
      </c>
      <c r="H12" s="185">
        <v>-897</v>
      </c>
    </row>
    <row r="13" spans="1:8" ht="17.100000000000001" customHeight="1">
      <c r="A13" s="186" t="s">
        <v>155</v>
      </c>
      <c r="B13" s="186" t="str">
        <f>VLOOKUP(A13,'[1]7'!$A$11:$B$149,2,)</f>
        <v>전체, 전수조사 기준</v>
      </c>
      <c r="C13" s="187">
        <v>178161</v>
      </c>
      <c r="D13" s="187">
        <v>178495</v>
      </c>
      <c r="E13" s="188">
        <v>-334</v>
      </c>
      <c r="F13" s="189">
        <v>1437826</v>
      </c>
      <c r="G13" s="187">
        <v>1375596</v>
      </c>
      <c r="H13" s="190">
        <v>62230</v>
      </c>
    </row>
    <row r="14" spans="1:8" ht="22.15" customHeight="1">
      <c r="A14" s="186" t="s">
        <v>156</v>
      </c>
      <c r="B14" s="186" t="str">
        <f>VLOOKUP(A14,'[1]7'!$A$11:$B$149,2,)</f>
        <v>식료품, 사료 및 음료</v>
      </c>
      <c r="C14" s="187">
        <v>13839</v>
      </c>
      <c r="D14" s="187">
        <v>13772</v>
      </c>
      <c r="E14" s="188">
        <v>68</v>
      </c>
      <c r="F14" s="189">
        <v>108312</v>
      </c>
      <c r="G14" s="187">
        <v>108996</v>
      </c>
      <c r="H14" s="190">
        <v>-684</v>
      </c>
    </row>
    <row r="15" spans="1:8" ht="16.149999999999999" customHeight="1">
      <c r="A15" s="191" t="s">
        <v>157</v>
      </c>
      <c r="B15" s="191" t="str">
        <f>VLOOKUP(A15,'[1]7'!$A$11:$B$149,2,)</f>
        <v>옥수수</v>
      </c>
      <c r="C15" s="192">
        <v>1698</v>
      </c>
      <c r="D15" s="192">
        <v>1490</v>
      </c>
      <c r="E15" s="193">
        <v>208</v>
      </c>
      <c r="F15" s="194">
        <v>11991</v>
      </c>
      <c r="G15" s="192">
        <v>9465</v>
      </c>
      <c r="H15" s="195">
        <v>2526</v>
      </c>
    </row>
    <row r="16" spans="1:8" ht="14.1" customHeight="1">
      <c r="A16" s="191" t="s">
        <v>158</v>
      </c>
      <c r="B16" s="191" t="str">
        <f>VLOOKUP(A16,'[1]7'!$A$11:$B$149,2,)</f>
        <v>기름종자, 식용유</v>
      </c>
      <c r="C16" s="192">
        <v>312</v>
      </c>
      <c r="D16" s="192">
        <v>240</v>
      </c>
      <c r="E16" s="193">
        <v>72</v>
      </c>
      <c r="F16" s="194">
        <v>2510</v>
      </c>
      <c r="G16" s="192">
        <v>1638</v>
      </c>
      <c r="H16" s="195">
        <v>871</v>
      </c>
    </row>
    <row r="17" spans="1:8" ht="14.1" customHeight="1">
      <c r="A17" s="191" t="s">
        <v>159</v>
      </c>
      <c r="B17" s="191" t="str">
        <f>VLOOKUP(A17,'[1]7'!$A$11:$B$149,2,)</f>
        <v>어패류</v>
      </c>
      <c r="C17" s="192">
        <v>544</v>
      </c>
      <c r="D17" s="192">
        <v>472</v>
      </c>
      <c r="E17" s="193">
        <v>72</v>
      </c>
      <c r="F17" s="194">
        <v>3580</v>
      </c>
      <c r="G17" s="192">
        <v>3388</v>
      </c>
      <c r="H17" s="195">
        <v>192</v>
      </c>
    </row>
    <row r="18" spans="1:8" ht="14.1" customHeight="1">
      <c r="A18" s="191" t="s">
        <v>160</v>
      </c>
      <c r="B18" s="191" t="str">
        <f>VLOOKUP(A18,'[1]7'!$A$11:$B$149,2,)</f>
        <v>달리 분류되지 않은 동물 사료</v>
      </c>
      <c r="C18" s="192">
        <v>988</v>
      </c>
      <c r="D18" s="192">
        <v>938</v>
      </c>
      <c r="E18" s="193">
        <v>50</v>
      </c>
      <c r="F18" s="194">
        <v>7544</v>
      </c>
      <c r="G18" s="192">
        <v>7746</v>
      </c>
      <c r="H18" s="195">
        <v>-202</v>
      </c>
    </row>
    <row r="19" spans="1:8" ht="14.1" customHeight="1">
      <c r="A19" s="191" t="s">
        <v>161</v>
      </c>
      <c r="B19" s="191" t="str">
        <f>VLOOKUP(A19,'[1]7'!$A$11:$B$149,2,)</f>
        <v>수수, 보리, 귀리</v>
      </c>
      <c r="C19" s="192">
        <v>81</v>
      </c>
      <c r="D19" s="192">
        <v>44</v>
      </c>
      <c r="E19" s="193">
        <v>37</v>
      </c>
      <c r="F19" s="194">
        <v>310</v>
      </c>
      <c r="G19" s="192">
        <v>1018</v>
      </c>
      <c r="H19" s="195">
        <v>-708</v>
      </c>
    </row>
    <row r="20" spans="1:8" ht="14.1" customHeight="1">
      <c r="A20" s="191" t="s">
        <v>162</v>
      </c>
      <c r="B20" s="191" t="str">
        <f>VLOOKUP(A20,'[1]7'!$A$11:$B$149,2,)</f>
        <v>주류; 와인 제외</v>
      </c>
      <c r="C20" s="192">
        <v>234</v>
      </c>
      <c r="D20" s="192">
        <v>198</v>
      </c>
      <c r="E20" s="193">
        <v>35</v>
      </c>
      <c r="F20" s="194">
        <v>1836</v>
      </c>
      <c r="G20" s="192">
        <v>2086</v>
      </c>
      <c r="H20" s="195">
        <v>-249</v>
      </c>
    </row>
    <row r="21" spans="1:8" ht="14.1" customHeight="1">
      <c r="A21" s="191" t="s">
        <v>163</v>
      </c>
      <c r="B21" s="191" t="str">
        <f>VLOOKUP(A21,'[1]7'!$A$11:$B$149,2,)</f>
        <v>기타 식료품</v>
      </c>
      <c r="C21" s="192">
        <v>1598</v>
      </c>
      <c r="D21" s="192">
        <v>1574</v>
      </c>
      <c r="E21" s="193">
        <v>25</v>
      </c>
      <c r="F21" s="194">
        <v>13033</v>
      </c>
      <c r="G21" s="192">
        <v>12913</v>
      </c>
      <c r="H21" s="195">
        <v>120</v>
      </c>
    </row>
    <row r="22" spans="1:8" ht="14.1" customHeight="1">
      <c r="A22" s="191" t="s">
        <v>164</v>
      </c>
      <c r="B22" s="191" t="str">
        <f>VLOOKUP(A22,'[1]7'!$A$11:$B$149,2,)</f>
        <v>제빵 제품</v>
      </c>
      <c r="C22" s="192">
        <v>677</v>
      </c>
      <c r="D22" s="192">
        <v>667</v>
      </c>
      <c r="E22" s="193">
        <v>10</v>
      </c>
      <c r="F22" s="194">
        <v>5470</v>
      </c>
      <c r="G22" s="192">
        <v>5820</v>
      </c>
      <c r="H22" s="195">
        <v>-350</v>
      </c>
    </row>
    <row r="23" spans="1:8" ht="14.1" customHeight="1">
      <c r="A23" s="191" t="s">
        <v>165</v>
      </c>
      <c r="B23" s="191" t="str">
        <f>VLOOKUP(A23,'[1]7'!$A$11:$B$149,2,)</f>
        <v>비농업 식료품 등</v>
      </c>
      <c r="C23" s="192">
        <v>34</v>
      </c>
      <c r="D23" s="192">
        <v>37</v>
      </c>
      <c r="E23" s="193">
        <v>-3</v>
      </c>
      <c r="F23" s="194">
        <v>294</v>
      </c>
      <c r="G23" s="192">
        <v>325</v>
      </c>
      <c r="H23" s="195">
        <v>-31</v>
      </c>
    </row>
    <row r="24" spans="1:8" ht="14.1" customHeight="1">
      <c r="A24" s="191" t="s">
        <v>166</v>
      </c>
      <c r="B24" s="191" t="str">
        <f>VLOOKUP(A24,'[1]7'!$A$11:$B$149,2,)</f>
        <v>육류, 가금류 등</v>
      </c>
      <c r="C24" s="192">
        <v>1997</v>
      </c>
      <c r="D24" s="192">
        <v>2001</v>
      </c>
      <c r="E24" s="193">
        <v>-5</v>
      </c>
      <c r="F24" s="194">
        <v>16532</v>
      </c>
      <c r="G24" s="192">
        <v>17105</v>
      </c>
      <c r="H24" s="195">
        <v>-572</v>
      </c>
    </row>
    <row r="25" spans="1:8" ht="14.1" customHeight="1">
      <c r="A25" s="191" t="s">
        <v>167</v>
      </c>
      <c r="B25" s="191" t="str">
        <f>VLOOKUP(A25,'[1]7'!$A$11:$B$149,2,)</f>
        <v>쌀</v>
      </c>
      <c r="C25" s="192">
        <v>152</v>
      </c>
      <c r="D25" s="192">
        <v>159</v>
      </c>
      <c r="E25" s="193">
        <v>-7</v>
      </c>
      <c r="F25" s="194">
        <v>1295</v>
      </c>
      <c r="G25" s="192">
        <v>1669</v>
      </c>
      <c r="H25" s="195">
        <v>-374</v>
      </c>
    </row>
    <row r="26" spans="1:8" ht="14.1" customHeight="1">
      <c r="A26" s="191" t="s">
        <v>168</v>
      </c>
      <c r="B26" s="191" t="str">
        <f>VLOOKUP(A26,'[1]7'!$A$11:$B$149,2,)</f>
        <v>채소</v>
      </c>
      <c r="C26" s="192">
        <v>594</v>
      </c>
      <c r="D26" s="192">
        <v>611</v>
      </c>
      <c r="E26" s="193">
        <v>-17</v>
      </c>
      <c r="F26" s="194">
        <v>5075</v>
      </c>
      <c r="G26" s="192">
        <v>5779</v>
      </c>
      <c r="H26" s="195">
        <v>-704</v>
      </c>
    </row>
    <row r="27" spans="1:8" ht="14.1" customHeight="1">
      <c r="A27" s="191" t="s">
        <v>169</v>
      </c>
      <c r="B27" s="191" t="str">
        <f>VLOOKUP(A27,'[1]7'!$A$11:$B$149,2,)</f>
        <v>와인, 맥주 및 관련 제품</v>
      </c>
      <c r="C27" s="192">
        <v>79</v>
      </c>
      <c r="D27" s="192">
        <v>103</v>
      </c>
      <c r="E27" s="193">
        <v>-24</v>
      </c>
      <c r="F27" s="194">
        <v>857</v>
      </c>
      <c r="G27" s="192">
        <v>1135</v>
      </c>
      <c r="H27" s="195">
        <v>-277</v>
      </c>
    </row>
    <row r="28" spans="1:8" ht="14.1" customHeight="1">
      <c r="A28" s="191" t="s">
        <v>170</v>
      </c>
      <c r="B28" s="191" t="str">
        <f>VLOOKUP(A28,'[1]7'!$A$11:$B$149,2,)</f>
        <v>과일, 냉동 주스</v>
      </c>
      <c r="C28" s="192">
        <v>779</v>
      </c>
      <c r="D28" s="192">
        <v>815</v>
      </c>
      <c r="E28" s="193">
        <v>-36</v>
      </c>
      <c r="F28" s="194">
        <v>6160</v>
      </c>
      <c r="G28" s="192">
        <v>6256</v>
      </c>
      <c r="H28" s="195">
        <v>-96</v>
      </c>
    </row>
    <row r="29" spans="1:8" ht="14.1" customHeight="1">
      <c r="A29" s="191" t="s">
        <v>171</v>
      </c>
      <c r="B29" s="191" t="str">
        <f>VLOOKUP(A29,'[1]7'!$A$11:$B$149,2,)</f>
        <v>유제품 및 난류</v>
      </c>
      <c r="C29" s="192">
        <v>647</v>
      </c>
      <c r="D29" s="192">
        <v>688</v>
      </c>
      <c r="E29" s="193">
        <v>-42</v>
      </c>
      <c r="F29" s="194">
        <v>5157</v>
      </c>
      <c r="G29" s="192">
        <v>4425</v>
      </c>
      <c r="H29" s="195">
        <v>732</v>
      </c>
    </row>
    <row r="30" spans="1:8" ht="14.1" customHeight="1">
      <c r="A30" s="191" t="s">
        <v>172</v>
      </c>
      <c r="B30" s="191" t="str">
        <f>VLOOKUP(A30,'[1]7'!$A$11:$B$149,2,)</f>
        <v>밀</v>
      </c>
      <c r="C30" s="192">
        <v>531</v>
      </c>
      <c r="D30" s="192">
        <v>579</v>
      </c>
      <c r="E30" s="193">
        <v>-48</v>
      </c>
      <c r="F30" s="194">
        <v>4109</v>
      </c>
      <c r="G30" s="192">
        <v>4074</v>
      </c>
      <c r="H30" s="195">
        <v>35</v>
      </c>
    </row>
    <row r="31" spans="1:8" ht="14.1" customHeight="1">
      <c r="A31" s="191" t="s">
        <v>173</v>
      </c>
      <c r="B31" s="191" t="str">
        <f>VLOOKUP(A31,'[1]7'!$A$11:$B$149,2,)</f>
        <v>대두</v>
      </c>
      <c r="C31" s="192">
        <v>2038</v>
      </c>
      <c r="D31" s="192">
        <v>2086</v>
      </c>
      <c r="E31" s="193">
        <v>-49</v>
      </c>
      <c r="F31" s="194">
        <v>14901</v>
      </c>
      <c r="G31" s="192">
        <v>17072</v>
      </c>
      <c r="H31" s="195">
        <v>-2171</v>
      </c>
    </row>
    <row r="32" spans="1:8" ht="14.1" customHeight="1">
      <c r="A32" s="191" t="s">
        <v>174</v>
      </c>
      <c r="B32" s="191" t="str">
        <f>VLOOKUP(A32,'[1]7'!$A$11:$B$149,2,)</f>
        <v>견과류</v>
      </c>
      <c r="C32" s="192">
        <v>858</v>
      </c>
      <c r="D32" s="192">
        <v>1070</v>
      </c>
      <c r="E32" s="193">
        <v>-212</v>
      </c>
      <c r="F32" s="194">
        <v>7656</v>
      </c>
      <c r="G32" s="192">
        <v>7082</v>
      </c>
      <c r="H32" s="195">
        <v>574</v>
      </c>
    </row>
    <row r="33" spans="1:8" ht="24" customHeight="1">
      <c r="A33" s="196" t="s">
        <v>175</v>
      </c>
      <c r="B33" s="196" t="str">
        <f>VLOOKUP(A33,'[1]7'!$A$11:$B$149,2,)</f>
        <v>산업용품 및 자재</v>
      </c>
      <c r="C33" s="197">
        <v>59591</v>
      </c>
      <c r="D33" s="197">
        <v>60180</v>
      </c>
      <c r="E33" s="198">
        <v>-589</v>
      </c>
      <c r="F33" s="199">
        <v>506828</v>
      </c>
      <c r="G33" s="197">
        <v>488022</v>
      </c>
      <c r="H33" s="200">
        <v>18806</v>
      </c>
    </row>
    <row r="34" spans="1:8" ht="16.149999999999999" customHeight="1">
      <c r="A34" s="191" t="s">
        <v>176</v>
      </c>
      <c r="B34" s="191" t="str">
        <f>VLOOKUP(A34,'[1]7'!$A$11:$B$149,2,)</f>
        <v>비화폐성 금</v>
      </c>
      <c r="C34" s="192">
        <v>4146</v>
      </c>
      <c r="D34" s="192">
        <v>5224</v>
      </c>
      <c r="E34" s="193">
        <v>-1078</v>
      </c>
      <c r="F34" s="194">
        <v>37869</v>
      </c>
      <c r="G34" s="192">
        <v>22626</v>
      </c>
      <c r="H34" s="195">
        <v>15244</v>
      </c>
    </row>
    <row r="35" spans="1:8" ht="14.1" customHeight="1">
      <c r="A35" s="191" t="s">
        <v>177</v>
      </c>
      <c r="B35" s="191" t="str">
        <f>VLOOKUP(A35,'[1]7'!$A$11:$B$149,2,)</f>
        <v>비료, 살충제</v>
      </c>
      <c r="C35" s="192">
        <v>828</v>
      </c>
      <c r="D35" s="192">
        <v>1095</v>
      </c>
      <c r="E35" s="193">
        <v>-267</v>
      </c>
      <c r="F35" s="194">
        <v>7024</v>
      </c>
      <c r="G35" s="192">
        <v>6882</v>
      </c>
      <c r="H35" s="195">
        <v>142</v>
      </c>
    </row>
    <row r="36" spans="1:8" ht="14.1" customHeight="1">
      <c r="A36" s="191" t="s">
        <v>178</v>
      </c>
      <c r="B36" s="191" t="str">
        <f>VLOOKUP(A36,'[1]7'!$A$11:$B$149,2,)</f>
        <v>연료유</v>
      </c>
      <c r="C36" s="192">
        <v>3423</v>
      </c>
      <c r="D36" s="192">
        <v>3681</v>
      </c>
      <c r="E36" s="193">
        <v>-258</v>
      </c>
      <c r="F36" s="194">
        <v>29633</v>
      </c>
      <c r="G36" s="192">
        <v>32877</v>
      </c>
      <c r="H36" s="195">
        <v>-3244</v>
      </c>
    </row>
    <row r="37" spans="1:8" ht="14.1" customHeight="1">
      <c r="A37" s="191" t="s">
        <v>179</v>
      </c>
      <c r="B37" s="191" t="str">
        <f>VLOOKUP(A37,'[1]7'!$A$11:$B$149,2,)</f>
        <v>액상 천연가스</v>
      </c>
      <c r="C37" s="192">
        <v>2745</v>
      </c>
      <c r="D37" s="192">
        <v>2958</v>
      </c>
      <c r="E37" s="193">
        <v>-214</v>
      </c>
      <c r="F37" s="194">
        <v>24388</v>
      </c>
      <c r="G37" s="192">
        <v>22531</v>
      </c>
      <c r="H37" s="195">
        <v>1856</v>
      </c>
    </row>
    <row r="38" spans="1:8" ht="14.1" customHeight="1">
      <c r="A38" s="191" t="s">
        <v>180</v>
      </c>
      <c r="B38" s="191" t="str">
        <f>VLOOKUP(A38,'[1]7'!$A$11:$B$149,2,)</f>
        <v>기타 석유 제품</v>
      </c>
      <c r="C38" s="192">
        <v>5808</v>
      </c>
      <c r="D38" s="192">
        <v>5936</v>
      </c>
      <c r="E38" s="193">
        <v>-129</v>
      </c>
      <c r="F38" s="194">
        <v>48594</v>
      </c>
      <c r="G38" s="192">
        <v>51786</v>
      </c>
      <c r="H38" s="195">
        <v>-3192</v>
      </c>
    </row>
    <row r="39" spans="1:8" ht="14.1" customHeight="1">
      <c r="A39" s="191" t="s">
        <v>181</v>
      </c>
      <c r="B39" s="191" t="str">
        <f>VLOOKUP(A39,'[1]7'!$A$11:$B$149,2,)</f>
        <v>면, 원료</v>
      </c>
      <c r="C39" s="192">
        <v>297</v>
      </c>
      <c r="D39" s="192">
        <v>389</v>
      </c>
      <c r="E39" s="193">
        <v>-92</v>
      </c>
      <c r="F39" s="194">
        <v>3137</v>
      </c>
      <c r="G39" s="192">
        <v>3185</v>
      </c>
      <c r="H39" s="195">
        <v>-47</v>
      </c>
    </row>
    <row r="40" spans="1:8" ht="14.1" customHeight="1">
      <c r="A40" s="191" t="s">
        <v>182</v>
      </c>
      <c r="B40" s="191" t="str">
        <f>VLOOKUP(A40,'[1]7'!$A$11:$B$149,2,)</f>
        <v>기타 화학물질</v>
      </c>
      <c r="C40" s="192">
        <v>3052</v>
      </c>
      <c r="D40" s="192">
        <v>3128</v>
      </c>
      <c r="E40" s="193">
        <v>-76</v>
      </c>
      <c r="F40" s="194">
        <v>26022</v>
      </c>
      <c r="G40" s="192">
        <v>25957</v>
      </c>
      <c r="H40" s="195">
        <v>65</v>
      </c>
    </row>
    <row r="41" spans="1:8" ht="14.1" customHeight="1">
      <c r="A41" s="191" t="s">
        <v>183</v>
      </c>
      <c r="B41" s="191" t="str">
        <f>VLOOKUP(A41,'[1]7'!$A$11:$B$149,2,)</f>
        <v>무기 화학물질</v>
      </c>
      <c r="C41" s="192">
        <v>884</v>
      </c>
      <c r="D41" s="192">
        <v>949</v>
      </c>
      <c r="E41" s="193">
        <v>-65</v>
      </c>
      <c r="F41" s="194">
        <v>7491</v>
      </c>
      <c r="G41" s="192">
        <v>7204</v>
      </c>
      <c r="H41" s="195">
        <v>287</v>
      </c>
    </row>
    <row r="42" spans="1:8" ht="14.1" customHeight="1">
      <c r="A42" s="191" t="s">
        <v>184</v>
      </c>
      <c r="B42" s="191" t="str">
        <f>VLOOKUP(A42,'[1]7'!$A$11:$B$149,2,)</f>
        <v>농업 제조품, 기타</v>
      </c>
      <c r="C42" s="192">
        <v>351</v>
      </c>
      <c r="D42" s="192">
        <v>396</v>
      </c>
      <c r="E42" s="193">
        <v>-45</v>
      </c>
      <c r="F42" s="194">
        <v>2957</v>
      </c>
      <c r="G42" s="192">
        <v>2708</v>
      </c>
      <c r="H42" s="195">
        <v>249</v>
      </c>
    </row>
    <row r="43" spans="1:8" ht="14.1" customHeight="1">
      <c r="A43" s="191" t="s">
        <v>185</v>
      </c>
      <c r="B43" s="191" t="str">
        <f>VLOOKUP(A43,'[1]7'!$A$11:$B$149,2,)</f>
        <v>제강 자재</v>
      </c>
      <c r="C43" s="192">
        <v>604</v>
      </c>
      <c r="D43" s="192">
        <v>641</v>
      </c>
      <c r="E43" s="193">
        <v>-37</v>
      </c>
      <c r="F43" s="194">
        <v>5198</v>
      </c>
      <c r="G43" s="192">
        <v>6190</v>
      </c>
      <c r="H43" s="195">
        <v>-992</v>
      </c>
    </row>
    <row r="44" spans="1:8" ht="14.1" customHeight="1">
      <c r="A44" s="191" t="s">
        <v>186</v>
      </c>
      <c r="B44" s="191" t="str">
        <f>VLOOKUP(A44,'[1]7'!$A$11:$B$149,2,)</f>
        <v>인조 섬유</v>
      </c>
      <c r="C44" s="192">
        <v>485</v>
      </c>
      <c r="D44" s="192">
        <v>508</v>
      </c>
      <c r="E44" s="193">
        <v>-23</v>
      </c>
      <c r="F44" s="194">
        <v>4163</v>
      </c>
      <c r="G44" s="192">
        <v>4263</v>
      </c>
      <c r="H44" s="195">
        <v>-100</v>
      </c>
    </row>
    <row r="45" spans="1:8" ht="14.1" customHeight="1">
      <c r="A45" s="191" t="s">
        <v>187</v>
      </c>
      <c r="B45" s="191" t="str">
        <f>VLOOKUP(A45,'[1]7'!$A$11:$B$149,2,)</f>
        <v>산업용 고무제품</v>
      </c>
      <c r="C45" s="192">
        <v>420</v>
      </c>
      <c r="D45" s="192">
        <v>436</v>
      </c>
      <c r="E45" s="193">
        <v>-16</v>
      </c>
      <c r="F45" s="194">
        <v>3614</v>
      </c>
      <c r="G45" s="192">
        <v>3695</v>
      </c>
      <c r="H45" s="195">
        <v>-80</v>
      </c>
    </row>
    <row r="46" spans="1:8" ht="14.1" customHeight="1">
      <c r="A46" s="191" t="s">
        <v>188</v>
      </c>
      <c r="B46" s="191" t="str">
        <f>VLOOKUP(A46,'[1]7'!$A$11:$B$149,2,)</f>
        <v>목재펄프</v>
      </c>
      <c r="C46" s="192">
        <v>644</v>
      </c>
      <c r="D46" s="192">
        <v>659</v>
      </c>
      <c r="E46" s="193">
        <v>-15</v>
      </c>
      <c r="F46" s="194">
        <v>5357</v>
      </c>
      <c r="G46" s="192">
        <v>5779</v>
      </c>
      <c r="H46" s="195">
        <v>-421</v>
      </c>
    </row>
    <row r="47" spans="1:8" ht="14.1" customHeight="1">
      <c r="A47" s="191" t="s">
        <v>189</v>
      </c>
      <c r="B47" s="191" t="str">
        <f>VLOOKUP(A47,'[1]7'!$A$11:$B$149,2,)</f>
        <v>완제품 섬유용품</v>
      </c>
      <c r="C47" s="192">
        <v>204</v>
      </c>
      <c r="D47" s="192">
        <v>218</v>
      </c>
      <c r="E47" s="193">
        <v>-14</v>
      </c>
      <c r="F47" s="194">
        <v>1747</v>
      </c>
      <c r="G47" s="192">
        <v>1821</v>
      </c>
      <c r="H47" s="195">
        <v>-74</v>
      </c>
    </row>
    <row r="48" spans="1:8" ht="14.1" customHeight="1">
      <c r="A48" s="191" t="s">
        <v>190</v>
      </c>
      <c r="B48" s="191" t="str">
        <f>VLOOKUP(A48,'[1]7'!$A$11:$B$149,2,)</f>
        <v>면섬유 직물</v>
      </c>
      <c r="C48" s="192">
        <v>94</v>
      </c>
      <c r="D48" s="192">
        <v>108</v>
      </c>
      <c r="E48" s="193">
        <v>-14</v>
      </c>
      <c r="F48" s="194">
        <v>850</v>
      </c>
      <c r="G48" s="192">
        <v>961</v>
      </c>
      <c r="H48" s="195">
        <v>-111</v>
      </c>
    </row>
    <row r="49" spans="1:8" ht="14.1" customHeight="1">
      <c r="A49" s="191" t="s">
        <v>191</v>
      </c>
      <c r="B49" s="191" t="str">
        <f>VLOOKUP(A49,'[1]7'!$A$11:$B$149,2,)</f>
        <v>신문 용지</v>
      </c>
      <c r="C49" s="192">
        <v>1005</v>
      </c>
      <c r="D49" s="192">
        <v>1019</v>
      </c>
      <c r="E49" s="193">
        <v>-14</v>
      </c>
      <c r="F49" s="194">
        <v>8407</v>
      </c>
      <c r="G49" s="192">
        <v>8833</v>
      </c>
      <c r="H49" s="195">
        <v>-426</v>
      </c>
    </row>
    <row r="50" spans="1:8" ht="14.1" customHeight="1">
      <c r="A50" s="191" t="s">
        <v>192</v>
      </c>
      <c r="B50" s="191" t="str">
        <f>VLOOKUP(A50,'[1]7'!$A$11:$B$149,2,)</f>
        <v>비금속 광물</v>
      </c>
      <c r="C50" s="192">
        <v>68</v>
      </c>
      <c r="D50" s="192">
        <v>80</v>
      </c>
      <c r="E50" s="193">
        <v>-12</v>
      </c>
      <c r="F50" s="194">
        <v>554</v>
      </c>
      <c r="G50" s="192">
        <v>468</v>
      </c>
      <c r="H50" s="195">
        <v>86</v>
      </c>
    </row>
    <row r="51" spans="1:8" ht="14.1" customHeight="1">
      <c r="A51" s="191" t="s">
        <v>193</v>
      </c>
      <c r="B51" s="191" t="str">
        <f>VLOOKUP(A51,'[1]7'!$A$11:$B$149,2,)</f>
        <v>농업, 산업용 비제조품</v>
      </c>
      <c r="C51" s="192">
        <v>391</v>
      </c>
      <c r="D51" s="192">
        <v>399</v>
      </c>
      <c r="E51" s="193">
        <v>-9</v>
      </c>
      <c r="F51" s="194">
        <v>3153</v>
      </c>
      <c r="G51" s="192">
        <v>3394</v>
      </c>
      <c r="H51" s="195">
        <v>-241</v>
      </c>
    </row>
    <row r="52" spans="1:8" ht="14.1" customHeight="1">
      <c r="A52" s="191" t="s">
        <v>194</v>
      </c>
      <c r="B52" s="191" t="str">
        <f>VLOOKUP(A52,'[1]7'!$A$11:$B$149,2,)</f>
        <v>비제조 담배</v>
      </c>
      <c r="C52" s="192">
        <v>28</v>
      </c>
      <c r="D52" s="192">
        <v>33</v>
      </c>
      <c r="E52" s="193">
        <v>-5</v>
      </c>
      <c r="F52" s="194">
        <v>616</v>
      </c>
      <c r="G52" s="192">
        <v>796</v>
      </c>
      <c r="H52" s="195">
        <v>-180</v>
      </c>
    </row>
    <row r="53" spans="1:8" ht="14.1" customHeight="1">
      <c r="A53" s="191" t="s">
        <v>195</v>
      </c>
      <c r="B53" s="191" t="str">
        <f>VLOOKUP(A53,'[1]7'!$A$11:$B$149,2,)</f>
        <v>유리판, 시트 등</v>
      </c>
      <c r="C53" s="192">
        <v>99</v>
      </c>
      <c r="D53" s="192">
        <v>103</v>
      </c>
      <c r="E53" s="193">
        <v>-4</v>
      </c>
      <c r="F53" s="194">
        <v>810</v>
      </c>
      <c r="G53" s="192">
        <v>831</v>
      </c>
      <c r="H53" s="195">
        <v>-22</v>
      </c>
    </row>
    <row r="54" spans="1:8" ht="14.1" customHeight="1">
      <c r="A54" s="191" t="s">
        <v>196</v>
      </c>
      <c r="B54" s="191" t="str">
        <f>VLOOKUP(A54,'[1]7'!$A$11:$B$149,2,)</f>
        <v>싱글, 몰딩, 벽판</v>
      </c>
      <c r="C54" s="192">
        <v>416</v>
      </c>
      <c r="D54" s="192">
        <v>421</v>
      </c>
      <c r="E54" s="193">
        <v>-4</v>
      </c>
      <c r="F54" s="194">
        <v>3638</v>
      </c>
      <c r="G54" s="192">
        <v>3925</v>
      </c>
      <c r="H54" s="195">
        <v>-287</v>
      </c>
    </row>
    <row r="55" spans="1:8" ht="14.1" customHeight="1">
      <c r="A55" s="191" t="s">
        <v>197</v>
      </c>
      <c r="B55" s="191" t="str">
        <f>VLOOKUP(A55,'[1]7'!$A$11:$B$149,2,)</f>
        <v>농업, 농장용 비제조품</v>
      </c>
      <c r="C55" s="192">
        <v>309</v>
      </c>
      <c r="D55" s="192">
        <v>312</v>
      </c>
      <c r="E55" s="193">
        <v>-4</v>
      </c>
      <c r="F55" s="194">
        <v>2335</v>
      </c>
      <c r="G55" s="192">
        <v>2415</v>
      </c>
      <c r="H55" s="195">
        <v>-80</v>
      </c>
    </row>
    <row r="56" spans="1:8" ht="14.1" customHeight="1">
      <c r="A56" s="191" t="s">
        <v>198</v>
      </c>
      <c r="B56" s="191" t="str">
        <f>VLOOKUP(A56,'[1]7'!$A$11:$B$149,2,)</f>
        <v>가죽 및 모피</v>
      </c>
      <c r="C56" s="192">
        <v>44</v>
      </c>
      <c r="D56" s="192">
        <v>47</v>
      </c>
      <c r="E56" s="193">
        <v>-3</v>
      </c>
      <c r="F56" s="194">
        <v>383</v>
      </c>
      <c r="G56" s="192">
        <v>428</v>
      </c>
      <c r="H56" s="195">
        <v>-45</v>
      </c>
    </row>
    <row r="57" spans="1:8" ht="14.1" customHeight="1">
      <c r="A57" s="191" t="s">
        <v>199</v>
      </c>
      <c r="B57" s="191" t="str">
        <f>VLOOKUP(A57,'[1]7'!$A$11:$B$149,2,)</f>
        <v>테이프, 시청각용</v>
      </c>
      <c r="C57" s="192">
        <v>7</v>
      </c>
      <c r="D57" s="192">
        <v>10</v>
      </c>
      <c r="E57" s="193">
        <v>-3</v>
      </c>
      <c r="F57" s="194">
        <v>66</v>
      </c>
      <c r="G57" s="192">
        <v>112</v>
      </c>
      <c r="H57" s="195">
        <v>-46</v>
      </c>
    </row>
    <row r="58" spans="1:8" ht="14.1" customHeight="1">
      <c r="A58" s="191" t="s">
        <v>200</v>
      </c>
      <c r="B58" s="191" t="str">
        <f>VLOOKUP(A58,'[1]7'!$A$11:$B$149,2,)</f>
        <v>가죽</v>
      </c>
      <c r="C58" s="192">
        <v>55</v>
      </c>
      <c r="D58" s="192">
        <v>57</v>
      </c>
      <c r="E58" s="193">
        <v>-2</v>
      </c>
      <c r="F58" s="194">
        <v>480</v>
      </c>
      <c r="G58" s="192">
        <v>600</v>
      </c>
      <c r="H58" s="195">
        <v>-120</v>
      </c>
    </row>
    <row r="59" spans="1:8" ht="14.1" customHeight="1">
      <c r="A59" s="191" t="s">
        <v>201</v>
      </c>
      <c r="B59" s="191" t="str">
        <f>VLOOKUP(A59,'[1]7'!$A$11:$B$149,2,)</f>
        <v>비섬유 바다 타일</v>
      </c>
      <c r="C59" s="192">
        <v>40</v>
      </c>
      <c r="D59" s="192">
        <v>41</v>
      </c>
      <c r="E59" s="193">
        <v>-2</v>
      </c>
      <c r="F59" s="194">
        <v>337</v>
      </c>
      <c r="G59" s="192">
        <v>354</v>
      </c>
      <c r="H59" s="195">
        <v>-17</v>
      </c>
    </row>
    <row r="60" spans="1:8" ht="14.1" customHeight="1">
      <c r="A60" s="191" t="s">
        <v>202</v>
      </c>
      <c r="B60" s="191" t="str">
        <f>VLOOKUP(A60,'[1]7'!$A$11:$B$149,2,)</f>
        <v>광물용품, 제조품</v>
      </c>
      <c r="C60" s="192">
        <v>633</v>
      </c>
      <c r="D60" s="192">
        <v>632</v>
      </c>
      <c r="E60" s="193">
        <v>1</v>
      </c>
      <c r="F60" s="194">
        <v>5261</v>
      </c>
      <c r="G60" s="192">
        <v>5591</v>
      </c>
      <c r="H60" s="195">
        <v>-330</v>
      </c>
    </row>
    <row r="61" spans="1:8" ht="14.1" customHeight="1">
      <c r="A61" s="191" t="s">
        <v>203</v>
      </c>
      <c r="B61" s="191" t="str">
        <f>VLOOKUP(A61,'[1]7'!$A$11:$B$149,2,)</f>
        <v>1차 합성 고무</v>
      </c>
      <c r="C61" s="192">
        <v>302</v>
      </c>
      <c r="D61" s="192">
        <v>300</v>
      </c>
      <c r="E61" s="193">
        <v>2</v>
      </c>
      <c r="F61" s="194">
        <v>2392</v>
      </c>
      <c r="G61" s="192">
        <v>2401</v>
      </c>
      <c r="H61" s="195">
        <v>-9</v>
      </c>
    </row>
    <row r="62" spans="1:8" ht="14.1" customHeight="1">
      <c r="A62" s="191" t="s">
        <v>204</v>
      </c>
      <c r="B62" s="191" t="str">
        <f>VLOOKUP(A62,'[1]7'!$A$11:$B$149,2,)</f>
        <v>모발, 폐기물</v>
      </c>
      <c r="C62" s="192">
        <v>49</v>
      </c>
      <c r="D62" s="192">
        <v>45</v>
      </c>
      <c r="E62" s="193">
        <v>3</v>
      </c>
      <c r="F62" s="194">
        <v>395</v>
      </c>
      <c r="G62" s="192">
        <v>415</v>
      </c>
      <c r="H62" s="195">
        <v>-20</v>
      </c>
    </row>
    <row r="63" spans="1:8" ht="14.1" customHeight="1">
      <c r="A63" s="191" t="s">
        <v>205</v>
      </c>
      <c r="B63" s="191" t="str">
        <f>VLOOKUP(A63,'[1]7'!$A$11:$B$149,2,)</f>
        <v>목재, 제조품</v>
      </c>
      <c r="C63" s="192">
        <v>75</v>
      </c>
      <c r="D63" s="192">
        <v>72</v>
      </c>
      <c r="E63" s="193">
        <v>4</v>
      </c>
      <c r="F63" s="194">
        <v>720</v>
      </c>
      <c r="G63" s="192">
        <v>881</v>
      </c>
      <c r="H63" s="195">
        <v>-161</v>
      </c>
    </row>
    <row r="64" spans="1:8" ht="14.1" customHeight="1">
      <c r="A64" s="191" t="s">
        <v>206</v>
      </c>
      <c r="B64" s="191" t="str">
        <f>VLOOKUP(A64,'[1]7'!$A$11:$B$149,2,)</f>
        <v>유기 화학물질</v>
      </c>
      <c r="C64" s="192">
        <v>2570</v>
      </c>
      <c r="D64" s="192">
        <v>2562</v>
      </c>
      <c r="E64" s="193">
        <v>9</v>
      </c>
      <c r="F64" s="194">
        <v>20631</v>
      </c>
      <c r="G64" s="192">
        <v>20945</v>
      </c>
      <c r="H64" s="195">
        <v>-314</v>
      </c>
    </row>
    <row r="65" spans="1:8" ht="14.1" customHeight="1">
      <c r="A65" s="191" t="s">
        <v>207</v>
      </c>
      <c r="B65" s="191" t="str">
        <f>VLOOKUP(A65,'[1]7'!$A$11:$B$149,2,)</f>
        <v>석탄 및 연료, 기타</v>
      </c>
      <c r="C65" s="192">
        <v>881</v>
      </c>
      <c r="D65" s="192">
        <v>870</v>
      </c>
      <c r="E65" s="193">
        <v>11</v>
      </c>
      <c r="F65" s="194">
        <v>6725</v>
      </c>
      <c r="G65" s="192">
        <v>7353</v>
      </c>
      <c r="H65" s="195">
        <v>-627</v>
      </c>
    </row>
    <row r="66" spans="1:8" ht="14.1" customHeight="1">
      <c r="A66" s="191" t="s">
        <v>208</v>
      </c>
      <c r="B66" s="191" t="str">
        <f>VLOOKUP(A66,'[1]7'!$A$11:$B$149,2,)</f>
        <v>기타 비철금속</v>
      </c>
      <c r="C66" s="192">
        <v>756</v>
      </c>
      <c r="D66" s="192">
        <v>742</v>
      </c>
      <c r="E66" s="193">
        <v>14</v>
      </c>
      <c r="F66" s="194">
        <v>6153</v>
      </c>
      <c r="G66" s="192">
        <v>6096</v>
      </c>
      <c r="H66" s="195">
        <v>57</v>
      </c>
    </row>
    <row r="67" spans="1:8" ht="14.1" customHeight="1">
      <c r="A67" s="191" t="s">
        <v>209</v>
      </c>
      <c r="B67" s="191" t="str">
        <f>VLOOKUP(A67,'[1]7'!$A$11:$B$149,2,)</f>
        <v>전력</v>
      </c>
      <c r="C67" s="192">
        <v>62</v>
      </c>
      <c r="D67" s="192">
        <v>44</v>
      </c>
      <c r="E67" s="193">
        <v>17</v>
      </c>
      <c r="F67" s="194">
        <v>466</v>
      </c>
      <c r="G67" s="192">
        <v>665</v>
      </c>
      <c r="H67" s="195">
        <v>-199</v>
      </c>
    </row>
    <row r="68" spans="1:8" ht="14.1" customHeight="1">
      <c r="A68" s="191" t="s">
        <v>210</v>
      </c>
      <c r="B68" s="191" t="str">
        <f>VLOOKUP(A68,'[1]7'!$A$11:$B$149,2,)</f>
        <v>알루미늄 및 알루미나</v>
      </c>
      <c r="C68" s="192">
        <v>769</v>
      </c>
      <c r="D68" s="192">
        <v>751</v>
      </c>
      <c r="E68" s="193">
        <v>18</v>
      </c>
      <c r="F68" s="194">
        <v>6004</v>
      </c>
      <c r="G68" s="192">
        <v>6558</v>
      </c>
      <c r="H68" s="195">
        <v>-554</v>
      </c>
    </row>
    <row r="69" spans="1:8" ht="14.1" customHeight="1">
      <c r="A69" s="191" t="s">
        <v>211</v>
      </c>
      <c r="B69" s="191" t="str">
        <f>VLOOKUP(A69,'[1]7'!$A$11:$B$149,2,)</f>
        <v>핵연료 자재</v>
      </c>
      <c r="C69" s="192">
        <v>91</v>
      </c>
      <c r="D69" s="192">
        <v>63</v>
      </c>
      <c r="E69" s="193">
        <v>29</v>
      </c>
      <c r="F69" s="194">
        <v>1109</v>
      </c>
      <c r="G69" s="192">
        <v>1033</v>
      </c>
      <c r="H69" s="195">
        <v>76</v>
      </c>
    </row>
    <row r="70" spans="1:8" ht="14.1" customHeight="1">
      <c r="A70" s="191" t="s">
        <v>212</v>
      </c>
      <c r="B70" s="191" t="str">
        <f>VLOOKUP(A70,'[1]7'!$A$11:$B$149,2,)</f>
        <v>플라스틱 자재</v>
      </c>
      <c r="C70" s="192">
        <v>3607</v>
      </c>
      <c r="D70" s="192">
        <v>3570</v>
      </c>
      <c r="E70" s="193">
        <v>37</v>
      </c>
      <c r="F70" s="194">
        <v>29630</v>
      </c>
      <c r="G70" s="192">
        <v>30764</v>
      </c>
      <c r="H70" s="195">
        <v>-1134</v>
      </c>
    </row>
    <row r="71" spans="1:8" ht="14.1" customHeight="1">
      <c r="A71" s="191" t="s">
        <v>213</v>
      </c>
      <c r="B71" s="191" t="str">
        <f>VLOOKUP(A71,'[1]7'!$A$11:$B$149,2,)</f>
        <v>철강 제품</v>
      </c>
      <c r="C71" s="192">
        <v>872</v>
      </c>
      <c r="D71" s="192">
        <v>829</v>
      </c>
      <c r="E71" s="193">
        <v>43</v>
      </c>
      <c r="F71" s="194">
        <v>6858</v>
      </c>
      <c r="G71" s="192">
        <v>8175</v>
      </c>
      <c r="H71" s="195">
        <v>-1317</v>
      </c>
    </row>
    <row r="72" spans="1:8" ht="14.1" customHeight="1">
      <c r="A72" s="191" t="s">
        <v>214</v>
      </c>
      <c r="B72" s="191" t="str">
        <f>VLOOKUP(A72,'[1]7'!$A$11:$B$149,2,)</f>
        <v>천연가스</v>
      </c>
      <c r="C72" s="192">
        <v>4454</v>
      </c>
      <c r="D72" s="192">
        <v>4401</v>
      </c>
      <c r="E72" s="193">
        <v>53</v>
      </c>
      <c r="F72" s="194">
        <v>36257</v>
      </c>
      <c r="G72" s="192">
        <v>22587</v>
      </c>
      <c r="H72" s="195">
        <v>13670</v>
      </c>
    </row>
    <row r="73" spans="1:8" ht="14.1" customHeight="1">
      <c r="A73" s="191" t="s">
        <v>215</v>
      </c>
      <c r="B73" s="191" t="str">
        <f>VLOOKUP(A73,'[1]7'!$A$11:$B$149,2,)</f>
        <v>통나무 및 목재</v>
      </c>
      <c r="C73" s="192">
        <v>424</v>
      </c>
      <c r="D73" s="192">
        <v>371</v>
      </c>
      <c r="E73" s="193">
        <v>53</v>
      </c>
      <c r="F73" s="194">
        <v>3061</v>
      </c>
      <c r="G73" s="192">
        <v>3490</v>
      </c>
      <c r="H73" s="195">
        <v>-429</v>
      </c>
    </row>
    <row r="74" spans="1:8" ht="14.1" customHeight="1">
      <c r="A74" s="191" t="s">
        <v>216</v>
      </c>
      <c r="B74" s="191" t="str">
        <f>VLOOKUP(A74,'[1]7'!$A$11:$B$149,2,)</f>
        <v>철강 제품, 기타</v>
      </c>
      <c r="C74" s="192">
        <v>596</v>
      </c>
      <c r="D74" s="192">
        <v>542</v>
      </c>
      <c r="E74" s="193">
        <v>54</v>
      </c>
      <c r="F74" s="194">
        <v>4798</v>
      </c>
      <c r="G74" s="192">
        <v>5058</v>
      </c>
      <c r="H74" s="195">
        <v>-261</v>
      </c>
    </row>
    <row r="75" spans="1:8" ht="14.1" customHeight="1">
      <c r="A75" s="191" t="s">
        <v>217</v>
      </c>
      <c r="B75" s="191" t="str">
        <f>VLOOKUP(A75,'[1]7'!$A$11:$B$149,2,)</f>
        <v>기타 산업용품</v>
      </c>
      <c r="C75" s="192">
        <v>2851</v>
      </c>
      <c r="D75" s="192">
        <v>2773</v>
      </c>
      <c r="E75" s="193">
        <v>78</v>
      </c>
      <c r="F75" s="194">
        <v>22904</v>
      </c>
      <c r="G75" s="192">
        <v>23020</v>
      </c>
      <c r="H75" s="195">
        <v>-117</v>
      </c>
    </row>
    <row r="76" spans="1:8" ht="14.1" customHeight="1">
      <c r="A76" s="191" t="s">
        <v>218</v>
      </c>
      <c r="B76" s="191" t="str">
        <f>VLOOKUP(A76,'[1]7'!$A$11:$B$149,2,)</f>
        <v>귀금속, 기타</v>
      </c>
      <c r="C76" s="192">
        <v>1395</v>
      </c>
      <c r="D76" s="192">
        <v>1310</v>
      </c>
      <c r="E76" s="193">
        <v>85</v>
      </c>
      <c r="F76" s="194">
        <v>9594</v>
      </c>
      <c r="G76" s="192">
        <v>7299</v>
      </c>
      <c r="H76" s="195">
        <v>2295</v>
      </c>
    </row>
    <row r="77" spans="1:8" ht="14.1" customHeight="1">
      <c r="A77" s="191" t="s">
        <v>219</v>
      </c>
      <c r="B77" s="191" t="str">
        <f>VLOOKUP(A77,'[1]7'!$A$11:$B$149,2,)</f>
        <v>야금용 석탄</v>
      </c>
      <c r="C77" s="192">
        <v>669</v>
      </c>
      <c r="D77" s="192">
        <v>564</v>
      </c>
      <c r="E77" s="193">
        <v>104</v>
      </c>
      <c r="F77" s="194">
        <v>4514</v>
      </c>
      <c r="G77" s="192">
        <v>6997</v>
      </c>
      <c r="H77" s="195">
        <v>-2483</v>
      </c>
    </row>
    <row r="78" spans="1:8" ht="14.1" customHeight="1">
      <c r="A78" s="191" t="s">
        <v>220</v>
      </c>
      <c r="B78" s="191" t="str">
        <f>VLOOKUP(A78,'[1]7'!$A$11:$B$149,2,)</f>
        <v>구리</v>
      </c>
      <c r="C78" s="192">
        <v>1204</v>
      </c>
      <c r="D78" s="192">
        <v>1071</v>
      </c>
      <c r="E78" s="193">
        <v>134</v>
      </c>
      <c r="F78" s="194">
        <v>7824</v>
      </c>
      <c r="G78" s="192">
        <v>7260</v>
      </c>
      <c r="H78" s="195">
        <v>565</v>
      </c>
    </row>
    <row r="79" spans="1:8" ht="14.1" customHeight="1">
      <c r="A79" s="191" t="s">
        <v>221</v>
      </c>
      <c r="B79" s="191" t="str">
        <f>VLOOKUP(A79,'[1]7'!$A$11:$B$149,2,)</f>
        <v>완제품 금속 형재</v>
      </c>
      <c r="C79" s="192">
        <v>2409</v>
      </c>
      <c r="D79" s="192">
        <v>2192</v>
      </c>
      <c r="E79" s="193">
        <v>217</v>
      </c>
      <c r="F79" s="194">
        <v>36045</v>
      </c>
      <c r="G79" s="192">
        <v>17770</v>
      </c>
      <c r="H79" s="195">
        <v>18275</v>
      </c>
    </row>
    <row r="80" spans="1:8" ht="14.1" customHeight="1">
      <c r="A80" s="191" t="s">
        <v>222</v>
      </c>
      <c r="B80" s="191" t="str">
        <f>VLOOKUP(A80,'[1]7'!$A$11:$B$149,2,)</f>
        <v>원유</v>
      </c>
      <c r="C80" s="192">
        <v>8474</v>
      </c>
      <c r="D80" s="192">
        <v>7626</v>
      </c>
      <c r="E80" s="193">
        <v>848</v>
      </c>
      <c r="F80" s="194">
        <v>66667</v>
      </c>
      <c r="G80" s="192">
        <v>83044</v>
      </c>
      <c r="H80" s="195">
        <v>-16377</v>
      </c>
    </row>
    <row r="81" spans="1:8" ht="24" customHeight="1">
      <c r="A81" s="201" t="s">
        <v>223</v>
      </c>
      <c r="B81" s="201" t="str">
        <f>VLOOKUP(A81,'[1]7'!$A$11:$B$149,2,)</f>
        <v>자본재; 자동차 제외</v>
      </c>
      <c r="C81" s="197">
        <v>62372</v>
      </c>
      <c r="D81" s="197">
        <v>59991</v>
      </c>
      <c r="E81" s="198">
        <v>2381</v>
      </c>
      <c r="F81" s="199">
        <v>472923</v>
      </c>
      <c r="G81" s="197">
        <v>428913</v>
      </c>
      <c r="H81" s="200">
        <v>44010</v>
      </c>
    </row>
    <row r="82" spans="1:8" ht="16.149999999999999" customHeight="1">
      <c r="A82" s="202" t="s">
        <v>224</v>
      </c>
      <c r="B82" s="202" t="str">
        <f>VLOOKUP(A82,'[1]7'!$A$11:$B$149,2,)</f>
        <v>컴퓨터</v>
      </c>
      <c r="C82" s="192">
        <v>6431</v>
      </c>
      <c r="D82" s="192">
        <v>4148</v>
      </c>
      <c r="E82" s="193">
        <v>2283</v>
      </c>
      <c r="F82" s="194">
        <v>29083</v>
      </c>
      <c r="G82" s="192">
        <v>17908</v>
      </c>
      <c r="H82" s="203">
        <v>11175</v>
      </c>
    </row>
    <row r="83" spans="1:8" ht="14.1" customHeight="1">
      <c r="A83" s="202" t="s">
        <v>225</v>
      </c>
      <c r="B83" s="202" t="str">
        <f>VLOOKUP(A83,'[1]7'!$A$11:$B$149,2,)</f>
        <v>민간 항공기</v>
      </c>
      <c r="C83" s="192">
        <v>5202</v>
      </c>
      <c r="D83" s="192">
        <v>4540</v>
      </c>
      <c r="E83" s="193">
        <v>662</v>
      </c>
      <c r="F83" s="194">
        <v>32846</v>
      </c>
      <c r="G83" s="192">
        <v>23980</v>
      </c>
      <c r="H83" s="195">
        <v>8866</v>
      </c>
    </row>
    <row r="84" spans="1:8" ht="14.1" customHeight="1">
      <c r="A84" s="202" t="s">
        <v>226</v>
      </c>
      <c r="B84" s="202" t="str">
        <f>VLOOKUP(A84,'[1]7'!$A$11:$B$149,2,)</f>
        <v>민간 항공기 엔진</v>
      </c>
      <c r="C84" s="192">
        <v>6691</v>
      </c>
      <c r="D84" s="192">
        <v>6113</v>
      </c>
      <c r="E84" s="193">
        <v>578</v>
      </c>
      <c r="F84" s="194">
        <v>49469</v>
      </c>
      <c r="G84" s="192">
        <v>41008</v>
      </c>
      <c r="H84" s="195">
        <v>8460</v>
      </c>
    </row>
    <row r="85" spans="1:8" ht="14.1" customHeight="1">
      <c r="A85" s="202" t="s">
        <v>227</v>
      </c>
      <c r="B85" s="202" t="str">
        <f>VLOOKUP(A85,'[1]7'!$A$11:$B$149,2,)</f>
        <v>반도체</v>
      </c>
      <c r="C85" s="192">
        <v>5611</v>
      </c>
      <c r="D85" s="192">
        <v>5180</v>
      </c>
      <c r="E85" s="193">
        <v>431</v>
      </c>
      <c r="F85" s="194">
        <v>45708</v>
      </c>
      <c r="G85" s="192">
        <v>42666</v>
      </c>
      <c r="H85" s="195">
        <v>3042</v>
      </c>
    </row>
    <row r="86" spans="1:8" ht="14.1" customHeight="1">
      <c r="A86" s="202" t="s">
        <v>228</v>
      </c>
      <c r="B86" s="202" t="str">
        <f>VLOOKUP(A86,'[1]7'!$A$11:$B$149,2,)</f>
        <v>산업용 엔진</v>
      </c>
      <c r="C86" s="192">
        <v>2851</v>
      </c>
      <c r="D86" s="192">
        <v>2743</v>
      </c>
      <c r="E86" s="193">
        <v>108</v>
      </c>
      <c r="F86" s="194">
        <v>21968</v>
      </c>
      <c r="G86" s="192">
        <v>20985</v>
      </c>
      <c r="H86" s="195">
        <v>983</v>
      </c>
    </row>
    <row r="87" spans="1:8" ht="14.1" customHeight="1">
      <c r="A87" s="202" t="s">
        <v>229</v>
      </c>
      <c r="B87" s="202" t="str">
        <f>VLOOKUP(A87,'[1]7'!$A$11:$B$149,2,)</f>
        <v>자재 운반 장비</v>
      </c>
      <c r="C87" s="192">
        <v>1269</v>
      </c>
      <c r="D87" s="192">
        <v>1200</v>
      </c>
      <c r="E87" s="193">
        <v>69</v>
      </c>
      <c r="F87" s="194">
        <v>10094</v>
      </c>
      <c r="G87" s="192">
        <v>10384</v>
      </c>
      <c r="H87" s="195">
        <v>-290</v>
      </c>
    </row>
    <row r="88" spans="1:8" ht="14.1" customHeight="1">
      <c r="A88" s="202" t="s">
        <v>230</v>
      </c>
      <c r="B88" s="202" t="str">
        <f>VLOOKUP(A88,'[1]7'!$A$11:$B$149,2,)</f>
        <v>철도 운송 장비</v>
      </c>
      <c r="C88" s="192">
        <v>310</v>
      </c>
      <c r="D88" s="192">
        <v>243</v>
      </c>
      <c r="E88" s="193">
        <v>67</v>
      </c>
      <c r="F88" s="194">
        <v>2454</v>
      </c>
      <c r="G88" s="192">
        <v>2602</v>
      </c>
      <c r="H88" s="195">
        <v>-148</v>
      </c>
    </row>
    <row r="89" spans="1:8" ht="14.1" customHeight="1">
      <c r="A89" s="202" t="s">
        <v>231</v>
      </c>
      <c r="B89" s="202" t="str">
        <f>VLOOKUP(A89,'[1]7'!$A$11:$B$149,2,)</f>
        <v>선박; 고철 제외</v>
      </c>
      <c r="C89" s="192">
        <v>32</v>
      </c>
      <c r="D89" s="192">
        <v>6</v>
      </c>
      <c r="E89" s="193">
        <v>26</v>
      </c>
      <c r="F89" s="194">
        <v>237</v>
      </c>
      <c r="G89" s="192">
        <v>83</v>
      </c>
      <c r="H89" s="195">
        <v>154</v>
      </c>
    </row>
    <row r="90" spans="1:8" ht="14.1" customHeight="1">
      <c r="A90" s="202" t="s">
        <v>232</v>
      </c>
      <c r="B90" s="202" t="str">
        <f>VLOOKUP(A90,'[1]7'!$A$11:$B$149,2,)</f>
        <v>상선, 기타</v>
      </c>
      <c r="C90" s="192">
        <v>45</v>
      </c>
      <c r="D90" s="192">
        <v>25</v>
      </c>
      <c r="E90" s="193">
        <v>20</v>
      </c>
      <c r="F90" s="194">
        <v>284</v>
      </c>
      <c r="G90" s="192">
        <v>259</v>
      </c>
      <c r="H90" s="195">
        <v>25</v>
      </c>
    </row>
    <row r="91" spans="1:8" ht="14.1" customHeight="1">
      <c r="A91" s="202" t="s">
        <v>233</v>
      </c>
      <c r="B91" s="202" t="str">
        <f>VLOOKUP(A91,'[1]7'!$A$11:$B$149,2,)</f>
        <v>시추 및 유전 장비</v>
      </c>
      <c r="C91" s="192">
        <v>237</v>
      </c>
      <c r="D91" s="192">
        <v>227</v>
      </c>
      <c r="E91" s="193">
        <v>11</v>
      </c>
      <c r="F91" s="194">
        <v>2005</v>
      </c>
      <c r="G91" s="192">
        <v>2550</v>
      </c>
      <c r="H91" s="195">
        <v>-546</v>
      </c>
    </row>
    <row r="92" spans="1:8" ht="14.1" customHeight="1">
      <c r="A92" s="202" t="s">
        <v>234</v>
      </c>
      <c r="B92" s="202" t="str">
        <f>VLOOKUP(A92,'[1]7'!$A$11:$B$149,2,)</f>
        <v>섬유, 재봉틀</v>
      </c>
      <c r="C92" s="192">
        <v>65</v>
      </c>
      <c r="D92" s="192">
        <v>64</v>
      </c>
      <c r="E92" s="193">
        <v>1</v>
      </c>
      <c r="F92" s="194">
        <v>538</v>
      </c>
      <c r="G92" s="192">
        <v>590</v>
      </c>
      <c r="H92" s="195">
        <v>-52</v>
      </c>
    </row>
    <row r="93" spans="1:8" ht="14.1" customHeight="1">
      <c r="A93" s="202" t="s">
        <v>235</v>
      </c>
      <c r="B93" s="202" t="str">
        <f>VLOOKUP(A93,'[1]7'!$A$11:$B$149,2,)</f>
        <v>우주선; 군용 제외</v>
      </c>
      <c r="C93" s="192">
        <v>6</v>
      </c>
      <c r="D93" s="192">
        <v>6</v>
      </c>
      <c r="E93" s="193" t="s">
        <v>236</v>
      </c>
      <c r="F93" s="194">
        <v>129</v>
      </c>
      <c r="G93" s="192">
        <v>31</v>
      </c>
      <c r="H93" s="195">
        <v>98</v>
      </c>
    </row>
    <row r="94" spans="1:8" ht="14.1" customHeight="1">
      <c r="A94" s="202" t="s">
        <v>237</v>
      </c>
      <c r="B94" s="202" t="str">
        <f>VLOOKUP(A94,'[1]7'!$A$11:$B$149,2,)</f>
        <v>특수 광업</v>
      </c>
      <c r="C94" s="192">
        <v>89</v>
      </c>
      <c r="D94" s="192">
        <v>90</v>
      </c>
      <c r="E94" s="193">
        <v>-1</v>
      </c>
      <c r="F94" s="194">
        <v>785</v>
      </c>
      <c r="G94" s="192">
        <v>864</v>
      </c>
      <c r="H94" s="195">
        <v>-79</v>
      </c>
    </row>
    <row r="95" spans="1:8" ht="14.1" customHeight="1">
      <c r="A95" s="202" t="s">
        <v>238</v>
      </c>
      <c r="B95" s="202" t="str">
        <f>VLOOKUP(A95,'[1]7'!$A$11:$B$149,2,)</f>
        <v>비농업용 트랙터 및 부품</v>
      </c>
      <c r="C95" s="192">
        <v>263</v>
      </c>
      <c r="D95" s="192">
        <v>270</v>
      </c>
      <c r="E95" s="193">
        <v>-7</v>
      </c>
      <c r="F95" s="194">
        <v>2248</v>
      </c>
      <c r="G95" s="192">
        <v>2473</v>
      </c>
      <c r="H95" s="195">
        <v>-225</v>
      </c>
    </row>
    <row r="96" spans="1:8" ht="14.1" customHeight="1">
      <c r="A96" s="202" t="s">
        <v>239</v>
      </c>
      <c r="B96" s="202" t="str">
        <f>VLOOKUP(A96,'[1]7'!$A$11:$B$149,2,)</f>
        <v>선박 엔진 및 부품</v>
      </c>
      <c r="C96" s="192">
        <v>110</v>
      </c>
      <c r="D96" s="192">
        <v>120</v>
      </c>
      <c r="E96" s="193">
        <v>-10</v>
      </c>
      <c r="F96" s="194">
        <v>1001</v>
      </c>
      <c r="G96" s="192">
        <v>973</v>
      </c>
      <c r="H96" s="195">
        <v>28</v>
      </c>
    </row>
    <row r="97" spans="1:8" ht="14.1" customHeight="1">
      <c r="A97" s="202" t="s">
        <v>240</v>
      </c>
      <c r="B97" s="202" t="str">
        <f>VLOOKUP(A97,'[1]7'!$A$11:$B$149,2,)</f>
        <v>목재, 유리, 플라스틱</v>
      </c>
      <c r="C97" s="192">
        <v>265</v>
      </c>
      <c r="D97" s="192">
        <v>282</v>
      </c>
      <c r="E97" s="193">
        <v>-17</v>
      </c>
      <c r="F97" s="194">
        <v>2064</v>
      </c>
      <c r="G97" s="192">
        <v>2358</v>
      </c>
      <c r="H97" s="195">
        <v>-294</v>
      </c>
    </row>
    <row r="98" spans="1:8" ht="14.1" customHeight="1">
      <c r="A98" s="202" t="s">
        <v>241</v>
      </c>
      <c r="B98" s="202" t="str">
        <f>VLOOKUP(A98,'[1]7'!$A$11:$B$149,2,)</f>
        <v>발전기 및 부속품</v>
      </c>
      <c r="C98" s="192">
        <v>1294</v>
      </c>
      <c r="D98" s="192">
        <v>1313</v>
      </c>
      <c r="E98" s="193">
        <v>-20</v>
      </c>
      <c r="F98" s="194">
        <v>10495</v>
      </c>
      <c r="G98" s="192">
        <v>10308</v>
      </c>
      <c r="H98" s="195">
        <v>187</v>
      </c>
    </row>
    <row r="99" spans="1:8" ht="14.1" customHeight="1">
      <c r="A99" s="202" t="s">
        <v>242</v>
      </c>
      <c r="B99" s="202" t="str">
        <f>VLOOKUP(A99,'[1]7'!$A$11:$B$149,2,)</f>
        <v>사무용 기계 및 장비</v>
      </c>
      <c r="C99" s="192">
        <v>164</v>
      </c>
      <c r="D99" s="192">
        <v>184</v>
      </c>
      <c r="E99" s="193">
        <v>-20</v>
      </c>
      <c r="F99" s="194">
        <v>1425</v>
      </c>
      <c r="G99" s="192">
        <v>1419</v>
      </c>
      <c r="H99" s="195">
        <v>6</v>
      </c>
    </row>
    <row r="100" spans="1:8" ht="14.1" customHeight="1">
      <c r="A100" s="202" t="s">
        <v>243</v>
      </c>
      <c r="B100" s="202" t="str">
        <f>VLOOKUP(A100,'[1]7'!$A$11:$B$149,2,)</f>
        <v>사진, 서비스 산업 기계</v>
      </c>
      <c r="C100" s="192">
        <v>771</v>
      </c>
      <c r="D100" s="192">
        <v>793</v>
      </c>
      <c r="E100" s="193">
        <v>-22</v>
      </c>
      <c r="F100" s="194">
        <v>6797</v>
      </c>
      <c r="G100" s="192">
        <v>7254</v>
      </c>
      <c r="H100" s="195">
        <v>-457</v>
      </c>
    </row>
    <row r="101" spans="1:8" ht="14.1" customHeight="1">
      <c r="A101" s="202" t="s">
        <v>244</v>
      </c>
      <c r="B101" s="202" t="str">
        <f>VLOOKUP(A101,'[1]7'!$A$11:$B$149,2,)</f>
        <v>식료품, 담배 기계</v>
      </c>
      <c r="C101" s="192">
        <v>355</v>
      </c>
      <c r="D101" s="192">
        <v>385</v>
      </c>
      <c r="E101" s="193">
        <v>-30</v>
      </c>
      <c r="F101" s="194">
        <v>2854</v>
      </c>
      <c r="G101" s="192">
        <v>2874</v>
      </c>
      <c r="H101" s="195">
        <v>-20</v>
      </c>
    </row>
    <row r="102" spans="1:8" ht="14.1" customHeight="1">
      <c r="A102" s="202" t="s">
        <v>245</v>
      </c>
      <c r="B102" s="202" t="str">
        <f>VLOOKUP(A102,'[1]7'!$A$11:$B$149,2,)</f>
        <v>금속가공 공작 기계</v>
      </c>
      <c r="C102" s="192">
        <v>509</v>
      </c>
      <c r="D102" s="192">
        <v>540</v>
      </c>
      <c r="E102" s="193">
        <v>-31</v>
      </c>
      <c r="F102" s="194">
        <v>4130</v>
      </c>
      <c r="G102" s="192">
        <v>4747</v>
      </c>
      <c r="H102" s="195">
        <v>-617</v>
      </c>
    </row>
    <row r="103" spans="1:8" ht="14.1" customHeight="1">
      <c r="A103" s="202" t="s">
        <v>246</v>
      </c>
      <c r="B103" s="202" t="str">
        <f>VLOOKUP(A103,'[1]7'!$A$11:$B$149,2,)</f>
        <v>측정, 시험, 제어 장비</v>
      </c>
      <c r="C103" s="192">
        <v>2511</v>
      </c>
      <c r="D103" s="192">
        <v>2546</v>
      </c>
      <c r="E103" s="193">
        <v>-35</v>
      </c>
      <c r="F103" s="194">
        <v>20742</v>
      </c>
      <c r="G103" s="192">
        <v>19888</v>
      </c>
      <c r="H103" s="195">
        <v>854</v>
      </c>
    </row>
    <row r="104" spans="1:8" ht="14.1" customHeight="1">
      <c r="A104" s="202" t="s">
        <v>247</v>
      </c>
      <c r="B104" s="202" t="str">
        <f>VLOOKUP(A104,'[1]7'!$A$11:$B$149,2,)</f>
        <v>펄프 및 종이 기계</v>
      </c>
      <c r="C104" s="192">
        <v>165</v>
      </c>
      <c r="D104" s="192">
        <v>206</v>
      </c>
      <c r="E104" s="193">
        <v>-41</v>
      </c>
      <c r="F104" s="194">
        <v>1440</v>
      </c>
      <c r="G104" s="192">
        <v>1525</v>
      </c>
      <c r="H104" s="195">
        <v>-85</v>
      </c>
    </row>
    <row r="105" spans="1:8" ht="14.1" customHeight="1">
      <c r="A105" s="202" t="s">
        <v>248</v>
      </c>
      <c r="B105" s="202" t="str">
        <f>VLOOKUP(A105,'[1]7'!$A$11:$B$149,2,)</f>
        <v>농업용 기계 및 장비</v>
      </c>
      <c r="C105" s="192">
        <v>645</v>
      </c>
      <c r="D105" s="192">
        <v>688</v>
      </c>
      <c r="E105" s="193">
        <v>-43</v>
      </c>
      <c r="F105" s="194">
        <v>5532</v>
      </c>
      <c r="G105" s="192">
        <v>6441</v>
      </c>
      <c r="H105" s="195">
        <v>-908</v>
      </c>
    </row>
    <row r="106" spans="1:8" ht="14.1" customHeight="1">
      <c r="A106" s="202" t="s">
        <v>249</v>
      </c>
      <c r="B106" s="202" t="str">
        <f>VLOOKUP(A106,'[1]7'!$A$11:$B$149,2,)</f>
        <v>전기 기기</v>
      </c>
      <c r="C106" s="192">
        <v>4621</v>
      </c>
      <c r="D106" s="192">
        <v>4668</v>
      </c>
      <c r="E106" s="193">
        <v>-47</v>
      </c>
      <c r="F106" s="194">
        <v>38079</v>
      </c>
      <c r="G106" s="192">
        <v>37328</v>
      </c>
      <c r="H106" s="195">
        <v>750</v>
      </c>
    </row>
    <row r="107" spans="1:8" ht="14.1" customHeight="1">
      <c r="A107" s="202" t="s">
        <v>250</v>
      </c>
      <c r="B107" s="202" t="str">
        <f>VLOOKUP(A107,'[1]7'!$A$11:$B$149,2,)</f>
        <v>실험실 시험 장비</v>
      </c>
      <c r="C107" s="192">
        <v>1111</v>
      </c>
      <c r="D107" s="192">
        <v>1159</v>
      </c>
      <c r="E107" s="193">
        <v>-48</v>
      </c>
      <c r="F107" s="194">
        <v>9014</v>
      </c>
      <c r="G107" s="192">
        <v>9472</v>
      </c>
      <c r="H107" s="195">
        <v>-458</v>
      </c>
    </row>
    <row r="108" spans="1:8" ht="14.1" customHeight="1">
      <c r="A108" s="202" t="s">
        <v>251</v>
      </c>
      <c r="B108" s="202" t="str">
        <f>VLOOKUP(A108,'[1]7'!$A$11:$B$149,2,)</f>
        <v>굴삭기</v>
      </c>
      <c r="C108" s="192">
        <v>827</v>
      </c>
      <c r="D108" s="192">
        <v>888</v>
      </c>
      <c r="E108" s="193">
        <v>-61</v>
      </c>
      <c r="F108" s="194">
        <v>8714</v>
      </c>
      <c r="G108" s="192">
        <v>7940</v>
      </c>
      <c r="H108" s="195">
        <v>774</v>
      </c>
    </row>
    <row r="109" spans="1:8" ht="14.1" customHeight="1">
      <c r="A109" s="202" t="s">
        <v>252</v>
      </c>
      <c r="B109" s="202" t="str">
        <f>VLOOKUP(A109,'[1]7'!$A$11:$B$149,2,)</f>
        <v>민간 항공기 부품</v>
      </c>
      <c r="C109" s="192">
        <v>2279</v>
      </c>
      <c r="D109" s="192">
        <v>2381</v>
      </c>
      <c r="E109" s="193">
        <v>-102</v>
      </c>
      <c r="F109" s="194">
        <v>18707</v>
      </c>
      <c r="G109" s="192">
        <v>18232</v>
      </c>
      <c r="H109" s="195">
        <v>475</v>
      </c>
    </row>
    <row r="110" spans="1:8" ht="14.1" customHeight="1">
      <c r="A110" s="202" t="s">
        <v>253</v>
      </c>
      <c r="B110" s="202" t="str">
        <f>VLOOKUP(A110,'[1]7'!$A$11:$B$149,2,)</f>
        <v>통신 장비</v>
      </c>
      <c r="C110" s="192">
        <v>3750</v>
      </c>
      <c r="D110" s="192">
        <v>3869</v>
      </c>
      <c r="E110" s="193">
        <v>-119</v>
      </c>
      <c r="F110" s="194">
        <v>30531</v>
      </c>
      <c r="G110" s="192">
        <v>27460</v>
      </c>
      <c r="H110" s="195">
        <v>3070</v>
      </c>
    </row>
    <row r="111" spans="1:8" ht="14.1" customHeight="1">
      <c r="A111" s="202" t="s">
        <v>254</v>
      </c>
      <c r="B111" s="202" t="str">
        <f>VLOOKUP(A111,'[1]7'!$A$11:$B$149,2,)</f>
        <v>의료 장비</v>
      </c>
      <c r="C111" s="192">
        <v>3844</v>
      </c>
      <c r="D111" s="192">
        <v>4054</v>
      </c>
      <c r="E111" s="193">
        <v>-211</v>
      </c>
      <c r="F111" s="194">
        <v>30597</v>
      </c>
      <c r="G111" s="192">
        <v>30900</v>
      </c>
      <c r="H111" s="195">
        <v>-303</v>
      </c>
    </row>
    <row r="112" spans="1:8" ht="14.1" customHeight="1">
      <c r="A112" s="202" t="s">
        <v>255</v>
      </c>
      <c r="B112" s="202" t="str">
        <f>VLOOKUP(A112,'[1]7'!$A$11:$B$149,2,)</f>
        <v>기타 산업용 기계</v>
      </c>
      <c r="C112" s="192">
        <v>5696</v>
      </c>
      <c r="D112" s="192">
        <v>6073</v>
      </c>
      <c r="E112" s="193">
        <v>-377</v>
      </c>
      <c r="F112" s="194">
        <v>47112</v>
      </c>
      <c r="G112" s="192">
        <v>46906</v>
      </c>
      <c r="H112" s="195">
        <v>206</v>
      </c>
    </row>
    <row r="113" spans="1:8" ht="14.1" customHeight="1">
      <c r="A113" s="202" t="s">
        <v>256</v>
      </c>
      <c r="B113" s="202" t="str">
        <f>VLOOKUP(A113,'[1]7'!$A$11:$B$149,2,)</f>
        <v>컴퓨터 부속품</v>
      </c>
      <c r="C113" s="192">
        <v>4353</v>
      </c>
      <c r="D113" s="192">
        <v>4986</v>
      </c>
      <c r="E113" s="193">
        <v>-634</v>
      </c>
      <c r="F113" s="194">
        <v>35842</v>
      </c>
      <c r="G113" s="192">
        <v>26504</v>
      </c>
      <c r="H113" s="195">
        <v>9338</v>
      </c>
    </row>
    <row r="114" spans="1:8" ht="24" customHeight="1">
      <c r="A114" s="201" t="s">
        <v>257</v>
      </c>
      <c r="B114" s="201" t="str">
        <f>VLOOKUP(A114,'[1]7'!$A$11:$B$149,2,)</f>
        <v>자동차, 부품 및 엔진</v>
      </c>
      <c r="C114" s="197">
        <v>12669</v>
      </c>
      <c r="D114" s="197">
        <v>13060</v>
      </c>
      <c r="E114" s="198">
        <v>-391</v>
      </c>
      <c r="F114" s="199">
        <v>105426</v>
      </c>
      <c r="G114" s="197">
        <v>115940</v>
      </c>
      <c r="H114" s="200">
        <v>-10514</v>
      </c>
    </row>
    <row r="115" spans="1:8" ht="16.149999999999999" customHeight="1">
      <c r="A115" s="202" t="s">
        <v>258</v>
      </c>
      <c r="B115" s="202" t="str">
        <f>VLOOKUP(A115,'[1]7'!$A$11:$B$149,2,)</f>
        <v>기타 자동차 부품 및 부속품</v>
      </c>
      <c r="C115" s="192">
        <v>4465</v>
      </c>
      <c r="D115" s="192">
        <v>4619</v>
      </c>
      <c r="E115" s="193">
        <v>-153</v>
      </c>
      <c r="F115" s="194">
        <v>38419</v>
      </c>
      <c r="G115" s="192">
        <v>39966</v>
      </c>
      <c r="H115" s="195">
        <v>-1547</v>
      </c>
    </row>
    <row r="116" spans="1:8" ht="14.1" customHeight="1">
      <c r="A116" s="202" t="s">
        <v>259</v>
      </c>
      <c r="B116" s="202" t="str">
        <f>VLOOKUP(A116,'[1]7'!$A$11:$B$149,2,)</f>
        <v>승용차</v>
      </c>
      <c r="C116" s="192">
        <v>4464</v>
      </c>
      <c r="D116" s="192">
        <v>4558</v>
      </c>
      <c r="E116" s="193">
        <v>-94</v>
      </c>
      <c r="F116" s="194">
        <v>35224</v>
      </c>
      <c r="G116" s="192">
        <v>40179</v>
      </c>
      <c r="H116" s="195">
        <v>-4955</v>
      </c>
    </row>
    <row r="117" spans="1:8" ht="14.1" customHeight="1">
      <c r="A117" s="202" t="s">
        <v>260</v>
      </c>
      <c r="B117" s="202" t="str">
        <f>VLOOKUP(A117,'[1]7'!$A$11:$B$149,2,)</f>
        <v>엔진 및 엔진 부품</v>
      </c>
      <c r="C117" s="192">
        <v>1645</v>
      </c>
      <c r="D117" s="192">
        <v>1734</v>
      </c>
      <c r="E117" s="193">
        <v>-89</v>
      </c>
      <c r="F117" s="194">
        <v>13933</v>
      </c>
      <c r="G117" s="192">
        <v>14581</v>
      </c>
      <c r="H117" s="195">
        <v>-648</v>
      </c>
    </row>
    <row r="118" spans="1:8" ht="14.1" customHeight="1">
      <c r="A118" s="202" t="s">
        <v>261</v>
      </c>
      <c r="B118" s="202" t="str">
        <f>VLOOKUP(A118,'[1]7'!$A$11:$B$149,2,)</f>
        <v>트럭, 버스 및 특장차</v>
      </c>
      <c r="C118" s="192">
        <v>1861</v>
      </c>
      <c r="D118" s="192">
        <v>1944</v>
      </c>
      <c r="E118" s="193">
        <v>-83</v>
      </c>
      <c r="F118" s="194">
        <v>15794</v>
      </c>
      <c r="G118" s="192">
        <v>18920</v>
      </c>
      <c r="H118" s="195">
        <v>-3126</v>
      </c>
    </row>
    <row r="119" spans="1:8" ht="14.1" customHeight="1">
      <c r="A119" s="202" t="s">
        <v>262</v>
      </c>
      <c r="B119" s="202" t="str">
        <f>VLOOKUP(A119,'[1]7'!$A$11:$B$149,2,)</f>
        <v>자동차 타이어 및 튜브</v>
      </c>
      <c r="C119" s="192">
        <v>190</v>
      </c>
      <c r="D119" s="192">
        <v>195</v>
      </c>
      <c r="E119" s="193">
        <v>-5</v>
      </c>
      <c r="F119" s="194">
        <v>1891</v>
      </c>
      <c r="G119" s="192">
        <v>2188</v>
      </c>
      <c r="H119" s="195">
        <v>-297</v>
      </c>
    </row>
    <row r="120" spans="1:8" ht="14.1" customHeight="1">
      <c r="A120" s="202" t="s">
        <v>263</v>
      </c>
      <c r="B120" s="202" t="str">
        <f>VLOOKUP(A120,'[1]7'!$A$11:$B$149,2,)</f>
        <v>승용차 차체 및 샤시</v>
      </c>
      <c r="C120" s="192">
        <v>43</v>
      </c>
      <c r="D120" s="192">
        <v>9</v>
      </c>
      <c r="E120" s="193">
        <v>34</v>
      </c>
      <c r="F120" s="194">
        <v>165</v>
      </c>
      <c r="G120" s="192">
        <v>106</v>
      </c>
      <c r="H120" s="195">
        <v>59</v>
      </c>
    </row>
    <row r="121" spans="1:8" ht="24" customHeight="1">
      <c r="A121" s="201" t="s">
        <v>264</v>
      </c>
      <c r="B121" s="201" t="str">
        <f>VLOOKUP(A121,'[1]7'!$A$11:$B$149,2,)</f>
        <v>소비재</v>
      </c>
      <c r="C121" s="197">
        <v>21189</v>
      </c>
      <c r="D121" s="197">
        <v>22735</v>
      </c>
      <c r="E121" s="198">
        <v>-1546</v>
      </c>
      <c r="F121" s="199">
        <v>175635</v>
      </c>
      <c r="G121" s="197">
        <v>174902</v>
      </c>
      <c r="H121" s="200">
        <v>733</v>
      </c>
    </row>
    <row r="122" spans="1:8" ht="16.149999999999999" customHeight="1">
      <c r="A122" s="202" t="s">
        <v>265</v>
      </c>
      <c r="B122" s="202" t="str">
        <f>VLOOKUP(A122,'[1]7'!$A$11:$B$149,2,)</f>
        <v>의약품</v>
      </c>
      <c r="C122" s="192">
        <v>9595</v>
      </c>
      <c r="D122" s="192">
        <v>10814</v>
      </c>
      <c r="E122" s="193">
        <v>-1219</v>
      </c>
      <c r="F122" s="194">
        <v>76403</v>
      </c>
      <c r="G122" s="192">
        <v>72813</v>
      </c>
      <c r="H122" s="195">
        <v>3590</v>
      </c>
    </row>
    <row r="123" spans="1:8" ht="14.1" customHeight="1">
      <c r="A123" s="202" t="s">
        <v>266</v>
      </c>
      <c r="B123" s="202" t="str">
        <f>VLOOKUP(A123,'[1]7'!$A$11:$B$149,2,)</f>
        <v>예술품 및 기타 수집품</v>
      </c>
      <c r="C123" s="192">
        <v>755</v>
      </c>
      <c r="D123" s="192">
        <v>953</v>
      </c>
      <c r="E123" s="193">
        <v>-198</v>
      </c>
      <c r="F123" s="194">
        <v>6919</v>
      </c>
      <c r="G123" s="192">
        <v>7302</v>
      </c>
      <c r="H123" s="195">
        <v>-383</v>
      </c>
    </row>
    <row r="124" spans="1:8" ht="14.1" customHeight="1">
      <c r="A124" s="202" t="s">
        <v>267</v>
      </c>
      <c r="B124" s="202" t="str">
        <f>VLOOKUP(A124,'[1]7'!$A$11:$B$149,2,)</f>
        <v>보석 다이아</v>
      </c>
      <c r="C124" s="192">
        <v>495</v>
      </c>
      <c r="D124" s="192">
        <v>638</v>
      </c>
      <c r="E124" s="193">
        <v>-143</v>
      </c>
      <c r="F124" s="194">
        <v>7881</v>
      </c>
      <c r="G124" s="192">
        <v>10994</v>
      </c>
      <c r="H124" s="195">
        <v>-3113</v>
      </c>
    </row>
    <row r="125" spans="1:8" ht="14.1" customHeight="1">
      <c r="A125" s="202" t="s">
        <v>268</v>
      </c>
      <c r="B125" s="202" t="str">
        <f>VLOOKUP(A125,'[1]7'!$A$11:$B$149,2,)</f>
        <v>세면용품 및 화장품</v>
      </c>
      <c r="C125" s="192">
        <v>1218</v>
      </c>
      <c r="D125" s="192">
        <v>1311</v>
      </c>
      <c r="E125" s="193">
        <v>-93</v>
      </c>
      <c r="F125" s="194">
        <v>10039</v>
      </c>
      <c r="G125" s="192">
        <v>10381</v>
      </c>
      <c r="H125" s="195">
        <v>-342</v>
      </c>
    </row>
    <row r="126" spans="1:8" ht="14.1" customHeight="1">
      <c r="A126" s="202" t="s">
        <v>269</v>
      </c>
      <c r="B126" s="202" t="str">
        <f>VLOOKUP(A126,'[1]7'!$A$11:$B$149,2,)</f>
        <v>스테레오 장비 등</v>
      </c>
      <c r="C126" s="192">
        <v>227</v>
      </c>
      <c r="D126" s="192">
        <v>254</v>
      </c>
      <c r="E126" s="193">
        <v>-27</v>
      </c>
      <c r="F126" s="194">
        <v>1974</v>
      </c>
      <c r="G126" s="192">
        <v>1950</v>
      </c>
      <c r="H126" s="195">
        <v>24</v>
      </c>
    </row>
    <row r="127" spans="1:8" ht="14.1" customHeight="1">
      <c r="A127" s="202" t="s">
        <v>270</v>
      </c>
      <c r="B127" s="202" t="str">
        <f>VLOOKUP(A127,'[1]7'!$A$11:$B$149,2,)</f>
        <v>가구, 가정용품 등</v>
      </c>
      <c r="C127" s="192">
        <v>381</v>
      </c>
      <c r="D127" s="192">
        <v>406</v>
      </c>
      <c r="E127" s="193">
        <v>-25</v>
      </c>
      <c r="F127" s="194">
        <v>3301</v>
      </c>
      <c r="G127" s="192">
        <v>3612</v>
      </c>
      <c r="H127" s="195">
        <v>-311</v>
      </c>
    </row>
    <row r="128" spans="1:8" ht="14.1" customHeight="1">
      <c r="A128" s="202" t="s">
        <v>271</v>
      </c>
      <c r="B128" s="202" t="str">
        <f>VLOOKUP(A128,'[1]7'!$A$11:$B$149,2,)</f>
        <v>휴대폰 및 기타 가정용품</v>
      </c>
      <c r="C128" s="192">
        <v>3129</v>
      </c>
      <c r="D128" s="192">
        <v>3154</v>
      </c>
      <c r="E128" s="193">
        <v>-24</v>
      </c>
      <c r="F128" s="194">
        <v>24436</v>
      </c>
      <c r="G128" s="192">
        <v>22058</v>
      </c>
      <c r="H128" s="195">
        <v>2378</v>
      </c>
    </row>
    <row r="129" spans="1:8" ht="14.1" customHeight="1">
      <c r="A129" s="202" t="s">
        <v>272</v>
      </c>
      <c r="B129" s="202" t="str">
        <f>VLOOKUP(A129,'[1]7'!$A$11:$B$149,2,)</f>
        <v>섬유 의류 및 가정용품</v>
      </c>
      <c r="C129" s="192">
        <v>608</v>
      </c>
      <c r="D129" s="192">
        <v>622</v>
      </c>
      <c r="E129" s="193">
        <v>-14</v>
      </c>
      <c r="F129" s="194">
        <v>5075</v>
      </c>
      <c r="G129" s="192">
        <v>5479</v>
      </c>
      <c r="H129" s="195">
        <v>-403</v>
      </c>
    </row>
    <row r="130" spans="1:8" ht="14.1" customHeight="1">
      <c r="A130" s="202" t="s">
        <v>273</v>
      </c>
      <c r="B130" s="202" t="str">
        <f>VLOOKUP(A130,'[1]7'!$A$11:$B$149,2,)</f>
        <v>기타 소비 비내구재</v>
      </c>
      <c r="C130" s="192">
        <v>576</v>
      </c>
      <c r="D130" s="192">
        <v>589</v>
      </c>
      <c r="E130" s="193">
        <v>-13</v>
      </c>
      <c r="F130" s="194">
        <v>4874</v>
      </c>
      <c r="G130" s="192">
        <v>5001</v>
      </c>
      <c r="H130" s="195">
        <v>-127</v>
      </c>
    </row>
    <row r="131" spans="1:8" ht="14.1" customHeight="1">
      <c r="A131" s="202" t="s">
        <v>274</v>
      </c>
      <c r="B131" s="202" t="str">
        <f>VLOOKUP(A131,'[1]7'!$A$11:$B$149,2,)</f>
        <v>조리기구, 식기류, 도구</v>
      </c>
      <c r="C131" s="192">
        <v>86</v>
      </c>
      <c r="D131" s="192">
        <v>89</v>
      </c>
      <c r="E131" s="193">
        <v>-3</v>
      </c>
      <c r="F131" s="194">
        <v>737</v>
      </c>
      <c r="G131" s="192">
        <v>794</v>
      </c>
      <c r="H131" s="195">
        <v>-58</v>
      </c>
    </row>
    <row r="132" spans="1:8" ht="14.1" customHeight="1">
      <c r="A132" s="202" t="s">
        <v>275</v>
      </c>
      <c r="B132" s="202" t="str">
        <f>VLOOKUP(A132,'[1]7'!$A$11:$B$149,2,)</f>
        <v>유리제품, 도자기</v>
      </c>
      <c r="C132" s="192">
        <v>32</v>
      </c>
      <c r="D132" s="192">
        <v>34</v>
      </c>
      <c r="E132" s="193">
        <v>-2</v>
      </c>
      <c r="F132" s="194">
        <v>268</v>
      </c>
      <c r="G132" s="192">
        <v>302</v>
      </c>
      <c r="H132" s="195">
        <v>-35</v>
      </c>
    </row>
    <row r="133" spans="1:8" ht="14.1" customHeight="1">
      <c r="A133" s="202" t="s">
        <v>276</v>
      </c>
      <c r="B133" s="202" t="str">
        <f>VLOOKUP(A133,'[1]7'!$A$11:$B$149,2,)</f>
        <v>기록 매체</v>
      </c>
      <c r="C133" s="192">
        <v>87</v>
      </c>
      <c r="D133" s="192">
        <v>89</v>
      </c>
      <c r="E133" s="193">
        <v>-2</v>
      </c>
      <c r="F133" s="194">
        <v>740</v>
      </c>
      <c r="G133" s="192">
        <v>857</v>
      </c>
      <c r="H133" s="195">
        <v>-117</v>
      </c>
    </row>
    <row r="134" spans="1:8" ht="14.1" customHeight="1">
      <c r="A134" s="202" t="s">
        <v>277</v>
      </c>
      <c r="B134" s="202" t="str">
        <f>VLOOKUP(A134,'[1]7'!$A$11:$B$149,2,)</f>
        <v>유아용품 등</v>
      </c>
      <c r="C134" s="192">
        <v>40</v>
      </c>
      <c r="D134" s="192">
        <v>42</v>
      </c>
      <c r="E134" s="193">
        <v>-1</v>
      </c>
      <c r="F134" s="194">
        <v>318</v>
      </c>
      <c r="G134" s="192">
        <v>323</v>
      </c>
      <c r="H134" s="195">
        <v>-6</v>
      </c>
    </row>
    <row r="135" spans="1:8" ht="14.1" customHeight="1">
      <c r="A135" s="202" t="s">
        <v>278</v>
      </c>
      <c r="B135" s="202" t="str">
        <f>VLOOKUP(A135,'[1]7'!$A$11:$B$149,2,)</f>
        <v>텔레비전 및 영상 장비</v>
      </c>
      <c r="C135" s="192">
        <v>184</v>
      </c>
      <c r="D135" s="192">
        <v>186</v>
      </c>
      <c r="E135" s="193">
        <v>-1</v>
      </c>
      <c r="F135" s="194">
        <v>1519</v>
      </c>
      <c r="G135" s="192">
        <v>1795</v>
      </c>
      <c r="H135" s="195">
        <v>-276</v>
      </c>
    </row>
    <row r="136" spans="1:8" ht="14.1" customHeight="1">
      <c r="A136" s="202" t="s">
        <v>279</v>
      </c>
      <c r="B136" s="202" t="str">
        <f>VLOOKUP(A136,'[1]7'!$A$11:$B$149,2,)</f>
        <v>러그</v>
      </c>
      <c r="C136" s="192">
        <v>54</v>
      </c>
      <c r="D136" s="192">
        <v>54</v>
      </c>
      <c r="E136" s="193">
        <v>-1</v>
      </c>
      <c r="F136" s="194">
        <v>472</v>
      </c>
      <c r="G136" s="192">
        <v>489</v>
      </c>
      <c r="H136" s="195">
        <v>-18</v>
      </c>
    </row>
    <row r="137" spans="1:8" ht="14.1" customHeight="1">
      <c r="A137" s="202" t="s">
        <v>280</v>
      </c>
      <c r="B137" s="202" t="str">
        <f>VLOOKUP(A137,'[1]7'!$A$11:$B$149,2,)</f>
        <v>화폐 동전</v>
      </c>
      <c r="C137" s="192">
        <v>103</v>
      </c>
      <c r="D137" s="192">
        <v>104</v>
      </c>
      <c r="E137" s="193" t="s">
        <v>236</v>
      </c>
      <c r="F137" s="194">
        <v>889</v>
      </c>
      <c r="G137" s="192">
        <v>541</v>
      </c>
      <c r="H137" s="195">
        <v>348</v>
      </c>
    </row>
    <row r="138" spans="1:8" ht="14.1" customHeight="1">
      <c r="A138" s="202" t="s">
        <v>281</v>
      </c>
      <c r="B138" s="202" t="str">
        <f>VLOOKUP(A138,'[1]7'!$A$11:$B$149,2,)</f>
        <v>스포츠 의류 및 장비</v>
      </c>
      <c r="C138" s="192">
        <v>62</v>
      </c>
      <c r="D138" s="192">
        <v>61</v>
      </c>
      <c r="E138" s="193">
        <v>1</v>
      </c>
      <c r="F138" s="194">
        <v>507</v>
      </c>
      <c r="G138" s="192">
        <v>519</v>
      </c>
      <c r="H138" s="195">
        <v>-13</v>
      </c>
    </row>
    <row r="139" spans="1:8" ht="14.1" customHeight="1">
      <c r="A139" s="202" t="s">
        <v>282</v>
      </c>
      <c r="B139" s="202" t="str">
        <f>VLOOKUP(A139,'[1]7'!$A$11:$B$149,2,)</f>
        <v>비섬유 의류 및 가정용품</v>
      </c>
      <c r="C139" s="192">
        <v>224</v>
      </c>
      <c r="D139" s="192">
        <v>220</v>
      </c>
      <c r="E139" s="193">
        <v>4</v>
      </c>
      <c r="F139" s="194">
        <v>2004</v>
      </c>
      <c r="G139" s="192">
        <v>2116</v>
      </c>
      <c r="H139" s="195">
        <v>-112</v>
      </c>
    </row>
    <row r="140" spans="1:8" ht="14.1" customHeight="1">
      <c r="A140" s="202" t="s">
        <v>283</v>
      </c>
      <c r="B140" s="202" t="str">
        <f>VLOOKUP(A140,'[1]7'!$A$11:$B$149,2,)</f>
        <v>제조 담배</v>
      </c>
      <c r="C140" s="192">
        <v>77</v>
      </c>
      <c r="D140" s="192">
        <v>66</v>
      </c>
      <c r="E140" s="193">
        <v>11</v>
      </c>
      <c r="F140" s="194">
        <v>549</v>
      </c>
      <c r="G140" s="192">
        <v>331</v>
      </c>
      <c r="H140" s="195">
        <v>218</v>
      </c>
    </row>
    <row r="141" spans="1:8" ht="14.1" customHeight="1">
      <c r="A141" s="202" t="s">
        <v>284</v>
      </c>
      <c r="B141" s="202" t="str">
        <f>VLOOKUP(A141,'[1]7'!$A$11:$B$149,2,)</f>
        <v>서적, 인쇄물</v>
      </c>
      <c r="C141" s="192">
        <v>308</v>
      </c>
      <c r="D141" s="192">
        <v>296</v>
      </c>
      <c r="E141" s="193">
        <v>12</v>
      </c>
      <c r="F141" s="194">
        <v>2495</v>
      </c>
      <c r="G141" s="192">
        <v>2450</v>
      </c>
      <c r="H141" s="195">
        <v>45</v>
      </c>
    </row>
    <row r="142" spans="1:8" ht="14.1" customHeight="1">
      <c r="A142" s="202" t="s">
        <v>285</v>
      </c>
      <c r="B142" s="202" t="str">
        <f>VLOOKUP(A142,'[1]7'!$A$11:$B$149,2,)</f>
        <v>악기</v>
      </c>
      <c r="C142" s="192">
        <v>222</v>
      </c>
      <c r="D142" s="192">
        <v>208</v>
      </c>
      <c r="E142" s="193">
        <v>13</v>
      </c>
      <c r="F142" s="194">
        <v>1696</v>
      </c>
      <c r="G142" s="192">
        <v>1756</v>
      </c>
      <c r="H142" s="195">
        <v>-60</v>
      </c>
    </row>
    <row r="143" spans="1:8" ht="14.1" customHeight="1">
      <c r="A143" s="202" t="s">
        <v>286</v>
      </c>
      <c r="B143" s="202" t="str">
        <f>VLOOKUP(A143,'[1]7'!$A$11:$B$149,2,)</f>
        <v>가전제품</v>
      </c>
      <c r="C143" s="192">
        <v>543</v>
      </c>
      <c r="D143" s="192">
        <v>520</v>
      </c>
      <c r="E143" s="193">
        <v>23</v>
      </c>
      <c r="F143" s="194">
        <v>4675</v>
      </c>
      <c r="G143" s="192">
        <v>4881</v>
      </c>
      <c r="H143" s="195">
        <v>-206</v>
      </c>
    </row>
    <row r="144" spans="1:8" ht="14.1" customHeight="1">
      <c r="A144" s="202" t="s">
        <v>287</v>
      </c>
      <c r="B144" s="202" t="str">
        <f>VLOOKUP(A144,'[1]7'!$A$11:$B$149,2,)</f>
        <v>유람선 및 차량</v>
      </c>
      <c r="C144" s="192">
        <v>202</v>
      </c>
      <c r="D144" s="192">
        <v>177</v>
      </c>
      <c r="E144" s="193">
        <v>25</v>
      </c>
      <c r="F144" s="194">
        <v>1557</v>
      </c>
      <c r="G144" s="192">
        <v>1957</v>
      </c>
      <c r="H144" s="195">
        <v>-399</v>
      </c>
    </row>
    <row r="145" spans="1:8" ht="14.1" customHeight="1">
      <c r="A145" s="202" t="s">
        <v>288</v>
      </c>
      <c r="B145" s="202" t="str">
        <f>VLOOKUP(A145,'[1]7'!$A$11:$B$149,2,)</f>
        <v>장난감, 게임 및 스포츠 용품</v>
      </c>
      <c r="C145" s="192">
        <v>888</v>
      </c>
      <c r="D145" s="192">
        <v>836</v>
      </c>
      <c r="E145" s="193">
        <v>52</v>
      </c>
      <c r="F145" s="194">
        <v>7450</v>
      </c>
      <c r="G145" s="192">
        <v>7078</v>
      </c>
      <c r="H145" s="195">
        <v>371</v>
      </c>
    </row>
    <row r="146" spans="1:8" ht="14.1" customHeight="1">
      <c r="A146" s="202" t="s">
        <v>289</v>
      </c>
      <c r="B146" s="202" t="str">
        <f>VLOOKUP(A146,'[1]7'!$A$11:$B$149,2,)</f>
        <v>귀금속</v>
      </c>
      <c r="C146" s="192">
        <v>1092</v>
      </c>
      <c r="D146" s="192">
        <v>1014</v>
      </c>
      <c r="E146" s="193">
        <v>78</v>
      </c>
      <c r="F146" s="194">
        <v>8857</v>
      </c>
      <c r="G146" s="192">
        <v>9121</v>
      </c>
      <c r="H146" s="195">
        <v>-264</v>
      </c>
    </row>
    <row r="147" spans="1:8" ht="24" customHeight="1">
      <c r="A147" s="204" t="s">
        <v>290</v>
      </c>
      <c r="B147" s="204" t="str">
        <f>VLOOKUP(A147,'[1]7'!$A$11:$B$149,2,)</f>
        <v>기타 상품</v>
      </c>
      <c r="C147" s="205">
        <v>8501</v>
      </c>
      <c r="D147" s="205">
        <v>8757</v>
      </c>
      <c r="E147" s="206">
        <v>-256</v>
      </c>
      <c r="F147" s="207">
        <v>68703</v>
      </c>
      <c r="G147" s="205">
        <v>58823</v>
      </c>
      <c r="H147" s="208">
        <v>9879</v>
      </c>
    </row>
    <row r="148" spans="1:8" ht="22.15" customHeight="1">
      <c r="A148" s="209" t="s">
        <v>142</v>
      </c>
      <c r="B148" s="209"/>
      <c r="C148" s="210"/>
      <c r="D148" s="210"/>
      <c r="E148" s="210"/>
      <c r="F148" s="210"/>
      <c r="G148" s="210"/>
      <c r="H148" s="210"/>
    </row>
    <row r="149" spans="1:8" ht="22.15" customHeight="1">
      <c r="A149" s="209" t="s">
        <v>1101</v>
      </c>
      <c r="B149" s="209"/>
      <c r="C149" s="210"/>
      <c r="D149" s="210"/>
      <c r="E149" s="210"/>
      <c r="F149" s="210"/>
      <c r="G149" s="210"/>
      <c r="H149" s="210"/>
    </row>
    <row r="150" spans="1:8" ht="15" customHeight="1">
      <c r="A150" s="209"/>
      <c r="B150" s="209"/>
      <c r="C150" s="210"/>
      <c r="D150" s="210"/>
      <c r="E150" s="210"/>
      <c r="F150" s="210"/>
      <c r="G150" s="210"/>
      <c r="H150" s="210"/>
    </row>
    <row r="151" spans="1:8" ht="22.35" customHeight="1">
      <c r="A151" s="209" t="s">
        <v>291</v>
      </c>
      <c r="B151" s="209"/>
      <c r="C151" s="211"/>
      <c r="D151" s="211"/>
      <c r="E151" s="211"/>
      <c r="F151" s="211"/>
      <c r="G151" s="211"/>
      <c r="H151" s="211"/>
    </row>
    <row r="152" spans="1:8">
      <c r="A152" s="209" t="s">
        <v>292</v>
      </c>
      <c r="B152" s="209"/>
      <c r="C152" s="210"/>
      <c r="D152" s="210"/>
      <c r="E152" s="210"/>
      <c r="F152" s="210"/>
      <c r="G152" s="210"/>
      <c r="H152" s="210"/>
    </row>
    <row r="153" spans="1:8" ht="22.35" customHeight="1">
      <c r="A153" s="209" t="s">
        <v>1091</v>
      </c>
      <c r="B153" s="209"/>
      <c r="C153" s="210"/>
      <c r="D153" s="210"/>
      <c r="E153" s="210"/>
      <c r="F153" s="210"/>
      <c r="G153" s="210"/>
      <c r="H153" s="210"/>
    </row>
    <row r="154" spans="1:8">
      <c r="A154" s="209"/>
      <c r="B154" s="209"/>
      <c r="C154" s="210"/>
      <c r="D154" s="210"/>
      <c r="E154" s="210"/>
      <c r="F154" s="210"/>
      <c r="G154" s="210"/>
      <c r="H154" s="210"/>
    </row>
    <row r="155" spans="1:8">
      <c r="A155" s="209"/>
      <c r="B155" s="209"/>
    </row>
  </sheetData>
  <mergeCells count="5">
    <mergeCell ref="A6:H6"/>
    <mergeCell ref="A7:H7"/>
    <mergeCell ref="A9:A10"/>
    <mergeCell ref="A8:H8"/>
    <mergeCell ref="B9:B10"/>
  </mergeCells>
  <phoneticPr fontId="39" type="noConversion"/>
  <printOptions horizontalCentered="1"/>
  <pageMargins left="0.7" right="0.7" top="0.5" bottom="0.5" header="0.3" footer="0.3"/>
  <pageSetup scale="59" firstPageNumber="7" fitToHeight="2" orientation="portrait" useFirstPageNumber="1" r:id="rId1"/>
  <rowBreaks count="1" manualBreakCount="1">
    <brk id="80" max="6" man="1"/>
  </rowBreaks>
  <customProperties>
    <customPr name="SourceTableID" r:id="rId2"/>
  </customPropertie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AE6B9B-DAEF-4679-AAD9-2FE9E36E5AF4}">
  <sheetPr codeName="Sheet8"/>
  <dimension ref="A1:I164"/>
  <sheetViews>
    <sheetView showGridLines="0" showOutlineSymbols="0" zoomScale="85" zoomScaleNormal="85" zoomScaleSheetLayoutView="50" workbookViewId="0"/>
  </sheetViews>
  <sheetFormatPr defaultColWidth="9.77734375" defaultRowHeight="15"/>
  <cols>
    <col min="1" max="2" width="40.77734375" style="164" customWidth="1"/>
    <col min="3" max="5" width="12.77734375" style="164" customWidth="1"/>
    <col min="6" max="8" width="15.109375" style="164" customWidth="1"/>
    <col min="9" max="16384" width="9.77734375" style="223"/>
  </cols>
  <sheetData>
    <row r="1" spans="1:9" s="164" customFormat="1" ht="15.75">
      <c r="A1" s="163"/>
      <c r="B1" s="163"/>
    </row>
    <row r="2" spans="1:9" s="164" customFormat="1" ht="25.15" customHeight="1">
      <c r="A2" s="819" t="s">
        <v>3</v>
      </c>
      <c r="B2" s="825"/>
      <c r="C2" s="820"/>
      <c r="D2" s="820"/>
      <c r="E2" s="820"/>
      <c r="F2" s="820"/>
      <c r="G2" s="820"/>
      <c r="H2" s="821"/>
    </row>
    <row r="3" spans="1:9" s="164" customFormat="1" ht="25.15" customHeight="1">
      <c r="A3" s="822" t="s">
        <v>1039</v>
      </c>
      <c r="B3" s="826"/>
      <c r="C3" s="823"/>
      <c r="D3" s="823"/>
      <c r="E3" s="823"/>
      <c r="F3" s="823"/>
      <c r="G3" s="823"/>
      <c r="H3" s="824"/>
    </row>
    <row r="4" spans="1:9" s="164" customFormat="1" ht="45" customHeight="1">
      <c r="A4" s="166" t="s">
        <v>293</v>
      </c>
      <c r="B4" s="166"/>
      <c r="C4" s="167"/>
      <c r="D4" s="168"/>
      <c r="E4" s="168"/>
      <c r="F4" s="168"/>
      <c r="G4" s="168"/>
      <c r="H4" s="168"/>
    </row>
    <row r="5" spans="1:9" s="164" customFormat="1" ht="45" customHeight="1">
      <c r="A5" s="166" t="s">
        <v>1105</v>
      </c>
      <c r="B5" s="166"/>
      <c r="C5" s="167"/>
      <c r="D5" s="168"/>
      <c r="E5" s="168"/>
      <c r="F5" s="168"/>
      <c r="G5" s="168"/>
      <c r="H5" s="168"/>
    </row>
    <row r="6" spans="1:9" s="164" customFormat="1" ht="20.100000000000001" customHeight="1">
      <c r="A6" s="871" t="s">
        <v>147</v>
      </c>
      <c r="B6" s="871"/>
      <c r="C6" s="871"/>
      <c r="D6" s="871"/>
      <c r="E6" s="871"/>
      <c r="F6" s="871"/>
      <c r="G6" s="871"/>
      <c r="H6" s="871"/>
    </row>
    <row r="7" spans="1:9" s="164" customFormat="1" ht="20.100000000000001" customHeight="1">
      <c r="A7" s="872" t="s">
        <v>148</v>
      </c>
      <c r="B7" s="872"/>
      <c r="C7" s="872"/>
      <c r="D7" s="872"/>
      <c r="E7" s="872"/>
      <c r="F7" s="872"/>
      <c r="G7" s="872"/>
      <c r="H7" s="872"/>
    </row>
    <row r="8" spans="1:9" s="827" customFormat="1" ht="50.1" customHeight="1" thickBot="1">
      <c r="A8" s="875" t="s">
        <v>1103</v>
      </c>
      <c r="B8" s="875"/>
      <c r="C8" s="875"/>
      <c r="D8" s="875"/>
      <c r="E8" s="875"/>
      <c r="F8" s="875"/>
      <c r="G8" s="875"/>
      <c r="H8" s="875"/>
    </row>
    <row r="9" spans="1:9" s="164" customFormat="1" ht="20.100000000000001" customHeight="1" thickTop="1">
      <c r="A9" s="873" t="s">
        <v>149</v>
      </c>
      <c r="B9" s="876" t="s">
        <v>1104</v>
      </c>
      <c r="C9" s="170" t="s">
        <v>88</v>
      </c>
      <c r="D9" s="170" t="s">
        <v>87</v>
      </c>
      <c r="E9" s="170" t="s">
        <v>150</v>
      </c>
      <c r="F9" s="171" t="s">
        <v>151</v>
      </c>
      <c r="G9" s="170" t="s">
        <v>151</v>
      </c>
      <c r="H9" s="172" t="s">
        <v>151</v>
      </c>
    </row>
    <row r="10" spans="1:9" s="164" customFormat="1" ht="20.100000000000001" customHeight="1" thickBot="1">
      <c r="A10" s="874"/>
      <c r="B10" s="877"/>
      <c r="C10" s="173">
        <v>2025</v>
      </c>
      <c r="D10" s="173" t="s">
        <v>152</v>
      </c>
      <c r="E10" s="173" t="s">
        <v>153</v>
      </c>
      <c r="F10" s="174">
        <v>2025</v>
      </c>
      <c r="G10" s="173">
        <v>2024</v>
      </c>
      <c r="H10" s="175" t="s">
        <v>153</v>
      </c>
    </row>
    <row r="11" spans="1:9" s="164" customFormat="1" ht="25.15" customHeight="1" thickTop="1">
      <c r="A11" s="176" t="s">
        <v>154</v>
      </c>
      <c r="B11" s="176" t="str">
        <f>VLOOKUP(A11,'[1]8'!$A$11:$B$156,2,)</f>
        <v>전체, 국제수지 기준</v>
      </c>
      <c r="C11" s="177">
        <v>264627</v>
      </c>
      <c r="D11" s="177">
        <v>283272</v>
      </c>
      <c r="E11" s="212">
        <v>-18645</v>
      </c>
      <c r="F11" s="179">
        <v>2372795</v>
      </c>
      <c r="G11" s="177">
        <v>2165136</v>
      </c>
      <c r="H11" s="180">
        <v>207659</v>
      </c>
    </row>
    <row r="12" spans="1:9" s="164" customFormat="1" ht="17.100000000000001" customHeight="1">
      <c r="A12" s="181" t="s">
        <v>129</v>
      </c>
      <c r="B12" s="181" t="str">
        <f>VLOOKUP(A12,'[1]8'!$A$11:$B$156,2,)</f>
        <v>순조정</v>
      </c>
      <c r="C12" s="182">
        <v>2123</v>
      </c>
      <c r="D12" s="182">
        <v>2091</v>
      </c>
      <c r="E12" s="183">
        <v>32</v>
      </c>
      <c r="F12" s="184">
        <v>16217</v>
      </c>
      <c r="G12" s="182">
        <v>19728</v>
      </c>
      <c r="H12" s="185">
        <v>-3511</v>
      </c>
    </row>
    <row r="13" spans="1:9" s="164" customFormat="1" ht="17.100000000000001" customHeight="1">
      <c r="A13" s="186" t="s">
        <v>155</v>
      </c>
      <c r="B13" s="186" t="str">
        <f>VLOOKUP(A13,'[1]8'!$A$11:$B$156,2,)</f>
        <v>전체, 전수조사 기준</v>
      </c>
      <c r="C13" s="187">
        <v>262504</v>
      </c>
      <c r="D13" s="187">
        <v>281181</v>
      </c>
      <c r="E13" s="188">
        <v>-18677</v>
      </c>
      <c r="F13" s="189">
        <v>2356578</v>
      </c>
      <c r="G13" s="187">
        <v>2145408</v>
      </c>
      <c r="H13" s="190">
        <v>211171</v>
      </c>
    </row>
    <row r="14" spans="1:9" s="164" customFormat="1" ht="22.15" customHeight="1">
      <c r="A14" s="186" t="s">
        <v>156</v>
      </c>
      <c r="B14" s="186" t="str">
        <f>VLOOKUP(A14,'[1]8'!$A$11:$B$156,2,)</f>
        <v>식료품, 사료 및 음료</v>
      </c>
      <c r="C14" s="187">
        <v>16905</v>
      </c>
      <c r="D14" s="187">
        <v>18501</v>
      </c>
      <c r="E14" s="188">
        <v>-1596</v>
      </c>
      <c r="F14" s="189">
        <v>149066</v>
      </c>
      <c r="G14" s="187">
        <v>140368</v>
      </c>
      <c r="H14" s="190">
        <v>8698</v>
      </c>
    </row>
    <row r="15" spans="1:9" s="164" customFormat="1" ht="16.149999999999999" customHeight="1">
      <c r="A15" s="191" t="s">
        <v>159</v>
      </c>
      <c r="B15" s="191" t="str">
        <f>VLOOKUP(A15,'[1]8'!$A$11:$B$156,2,)</f>
        <v>어패류</v>
      </c>
      <c r="C15" s="192">
        <v>1896</v>
      </c>
      <c r="D15" s="192">
        <v>2272</v>
      </c>
      <c r="E15" s="193">
        <v>-376</v>
      </c>
      <c r="F15" s="194">
        <v>18204</v>
      </c>
      <c r="G15" s="192">
        <v>16451</v>
      </c>
      <c r="H15" s="195">
        <v>1753</v>
      </c>
      <c r="I15" s="210"/>
    </row>
    <row r="16" spans="1:9" s="164" customFormat="1" ht="14.1" customHeight="1">
      <c r="A16" s="191" t="s">
        <v>170</v>
      </c>
      <c r="B16" s="191" t="str">
        <f>VLOOKUP(A16,'[1]8'!$A$11:$B$156,2,)</f>
        <v>과일, 냉동 주스</v>
      </c>
      <c r="C16" s="192">
        <v>2480</v>
      </c>
      <c r="D16" s="192">
        <v>2686</v>
      </c>
      <c r="E16" s="193">
        <v>-206</v>
      </c>
      <c r="F16" s="194">
        <v>20586</v>
      </c>
      <c r="G16" s="192">
        <v>19174</v>
      </c>
      <c r="H16" s="195">
        <v>1412</v>
      </c>
    </row>
    <row r="17" spans="1:8" s="164" customFormat="1" ht="14.1" customHeight="1">
      <c r="A17" s="191" t="s">
        <v>169</v>
      </c>
      <c r="B17" s="191" t="str">
        <f>VLOOKUP(A17,'[1]8'!$A$11:$B$156,2,)</f>
        <v>와인, 맥주 및 관련 제품</v>
      </c>
      <c r="C17" s="192">
        <v>981</v>
      </c>
      <c r="D17" s="192">
        <v>1161</v>
      </c>
      <c r="E17" s="193">
        <v>-180</v>
      </c>
      <c r="F17" s="194">
        <v>9809</v>
      </c>
      <c r="G17" s="192">
        <v>9958</v>
      </c>
      <c r="H17" s="195">
        <v>-149</v>
      </c>
    </row>
    <row r="18" spans="1:8" s="164" customFormat="1" ht="14.1" customHeight="1">
      <c r="A18" s="191" t="s">
        <v>294</v>
      </c>
      <c r="B18" s="191" t="str">
        <f>VLOOKUP(A18,'[1]8'!$A$11:$B$156,2,)</f>
        <v>사탕수수 및 사탕무 설탕</v>
      </c>
      <c r="C18" s="192">
        <v>84</v>
      </c>
      <c r="D18" s="192">
        <v>231</v>
      </c>
      <c r="E18" s="193">
        <v>-147</v>
      </c>
      <c r="F18" s="194">
        <v>1329</v>
      </c>
      <c r="G18" s="192">
        <v>1731</v>
      </c>
      <c r="H18" s="195">
        <v>-402</v>
      </c>
    </row>
    <row r="19" spans="1:8" s="164" customFormat="1" ht="14.1" customHeight="1">
      <c r="A19" s="191" t="s">
        <v>163</v>
      </c>
      <c r="B19" s="191" t="str">
        <f>VLOOKUP(A19,'[1]8'!$A$11:$B$156,2,)</f>
        <v>기타 식료품</v>
      </c>
      <c r="C19" s="192">
        <v>2012</v>
      </c>
      <c r="D19" s="192">
        <v>2153</v>
      </c>
      <c r="E19" s="193">
        <v>-140</v>
      </c>
      <c r="F19" s="194">
        <v>18430</v>
      </c>
      <c r="G19" s="192">
        <v>17989</v>
      </c>
      <c r="H19" s="195">
        <v>441</v>
      </c>
    </row>
    <row r="20" spans="1:8" s="164" customFormat="1" ht="14.1" customHeight="1">
      <c r="A20" s="191" t="s">
        <v>295</v>
      </c>
      <c r="B20" s="191" t="str">
        <f>VLOOKUP(A20,'[1]8'!$A$11:$B$156,2,)</f>
        <v>식용유, 기름종자</v>
      </c>
      <c r="C20" s="192">
        <v>772</v>
      </c>
      <c r="D20" s="192">
        <v>877</v>
      </c>
      <c r="E20" s="193">
        <v>-105</v>
      </c>
      <c r="F20" s="194">
        <v>6928</v>
      </c>
      <c r="G20" s="192">
        <v>7699</v>
      </c>
      <c r="H20" s="195">
        <v>-772</v>
      </c>
    </row>
    <row r="21" spans="1:8" s="164" customFormat="1" ht="14.1" customHeight="1">
      <c r="A21" s="191" t="s">
        <v>296</v>
      </c>
      <c r="B21" s="191" t="str">
        <f>VLOOKUP(A21,'[1]8'!$A$11:$B$156,2,)</f>
        <v>사료 및 식용곡물</v>
      </c>
      <c r="C21" s="192">
        <v>737</v>
      </c>
      <c r="D21" s="192">
        <v>834</v>
      </c>
      <c r="E21" s="193">
        <v>-97</v>
      </c>
      <c r="F21" s="194">
        <v>6393</v>
      </c>
      <c r="G21" s="192">
        <v>6325</v>
      </c>
      <c r="H21" s="195">
        <v>68</v>
      </c>
    </row>
    <row r="22" spans="1:8" s="164" customFormat="1" ht="14.1" customHeight="1">
      <c r="A22" s="191" t="s">
        <v>297</v>
      </c>
      <c r="B22" s="191" t="str">
        <f>VLOOKUP(A22,'[1]8'!$A$11:$B$156,2,)</f>
        <v>녹차</v>
      </c>
      <c r="C22" s="192">
        <v>838</v>
      </c>
      <c r="D22" s="192">
        <v>929</v>
      </c>
      <c r="E22" s="193">
        <v>-91</v>
      </c>
      <c r="F22" s="194">
        <v>6888</v>
      </c>
      <c r="G22" s="192">
        <v>3936</v>
      </c>
      <c r="H22" s="195">
        <v>2952</v>
      </c>
    </row>
    <row r="23" spans="1:8" s="164" customFormat="1" ht="14.1" customHeight="1">
      <c r="A23" s="191" t="s">
        <v>162</v>
      </c>
      <c r="B23" s="191" t="str">
        <f>VLOOKUP(A23,'[1]8'!$A$11:$B$156,2,)</f>
        <v>주류; 와인 제외</v>
      </c>
      <c r="C23" s="192">
        <v>621</v>
      </c>
      <c r="D23" s="192">
        <v>706</v>
      </c>
      <c r="E23" s="193">
        <v>-85</v>
      </c>
      <c r="F23" s="194">
        <v>6817</v>
      </c>
      <c r="G23" s="192">
        <v>7745</v>
      </c>
      <c r="H23" s="195">
        <v>-928</v>
      </c>
    </row>
    <row r="24" spans="1:8" s="164" customFormat="1" ht="14.1" customHeight="1">
      <c r="A24" s="191" t="s">
        <v>298</v>
      </c>
      <c r="B24" s="191" t="str">
        <f>VLOOKUP(A24,'[1]8'!$A$11:$B$156,2,)</f>
        <v>육류 제품</v>
      </c>
      <c r="C24" s="192">
        <v>1794</v>
      </c>
      <c r="D24" s="192">
        <v>1849</v>
      </c>
      <c r="E24" s="193">
        <v>-56</v>
      </c>
      <c r="F24" s="194">
        <v>14760</v>
      </c>
      <c r="G24" s="192">
        <v>12943</v>
      </c>
      <c r="H24" s="195">
        <v>1817</v>
      </c>
    </row>
    <row r="25" spans="1:8" s="164" customFormat="1" ht="14.1" customHeight="1">
      <c r="A25" s="191" t="s">
        <v>164</v>
      </c>
      <c r="B25" s="191" t="str">
        <f>VLOOKUP(A25,'[1]8'!$A$11:$B$156,2,)</f>
        <v>제빵 제품</v>
      </c>
      <c r="C25" s="192">
        <v>1993</v>
      </c>
      <c r="D25" s="192">
        <v>2046</v>
      </c>
      <c r="E25" s="193">
        <v>-53</v>
      </c>
      <c r="F25" s="194">
        <v>16199</v>
      </c>
      <c r="G25" s="192">
        <v>14296</v>
      </c>
      <c r="H25" s="195">
        <v>1902</v>
      </c>
    </row>
    <row r="26" spans="1:8" s="164" customFormat="1" ht="14.1" customHeight="1">
      <c r="A26" s="191" t="s">
        <v>171</v>
      </c>
      <c r="B26" s="191" t="str">
        <f>VLOOKUP(A26,'[1]8'!$A$11:$B$156,2,)</f>
        <v>유제품 및 난류</v>
      </c>
      <c r="C26" s="192">
        <v>247</v>
      </c>
      <c r="D26" s="192">
        <v>276</v>
      </c>
      <c r="E26" s="193">
        <v>-29</v>
      </c>
      <c r="F26" s="194">
        <v>2482</v>
      </c>
      <c r="G26" s="192">
        <v>2469</v>
      </c>
      <c r="H26" s="195">
        <v>13</v>
      </c>
    </row>
    <row r="27" spans="1:8" s="164" customFormat="1" ht="14.1" customHeight="1">
      <c r="A27" s="191" t="s">
        <v>165</v>
      </c>
      <c r="B27" s="191" t="str">
        <f>VLOOKUP(A27,'[1]8'!$A$11:$B$156,2,)</f>
        <v>비농업 식료품 등</v>
      </c>
      <c r="C27" s="192">
        <v>106</v>
      </c>
      <c r="D27" s="192">
        <v>125</v>
      </c>
      <c r="E27" s="193">
        <v>-19</v>
      </c>
      <c r="F27" s="194">
        <v>963</v>
      </c>
      <c r="G27" s="192">
        <v>886</v>
      </c>
      <c r="H27" s="195">
        <v>78</v>
      </c>
    </row>
    <row r="28" spans="1:8" s="164" customFormat="1" ht="14.1" customHeight="1">
      <c r="A28" s="191" t="s">
        <v>174</v>
      </c>
      <c r="B28" s="191" t="str">
        <f>VLOOKUP(A28,'[1]8'!$A$11:$B$156,2,)</f>
        <v>견과류</v>
      </c>
      <c r="C28" s="192">
        <v>218</v>
      </c>
      <c r="D28" s="192">
        <v>224</v>
      </c>
      <c r="E28" s="193">
        <v>-5</v>
      </c>
      <c r="F28" s="194">
        <v>1945</v>
      </c>
      <c r="G28" s="192">
        <v>1873</v>
      </c>
      <c r="H28" s="195">
        <v>72</v>
      </c>
    </row>
    <row r="29" spans="1:8" s="164" customFormat="1" ht="14.1" customHeight="1">
      <c r="A29" s="191" t="s">
        <v>168</v>
      </c>
      <c r="B29" s="191" t="str">
        <f>VLOOKUP(A29,'[1]8'!$A$11:$B$156,2,)</f>
        <v>채소</v>
      </c>
      <c r="C29" s="192">
        <v>1710</v>
      </c>
      <c r="D29" s="192">
        <v>1716</v>
      </c>
      <c r="E29" s="193">
        <v>-5</v>
      </c>
      <c r="F29" s="194">
        <v>12998</v>
      </c>
      <c r="G29" s="192">
        <v>14203</v>
      </c>
      <c r="H29" s="195">
        <v>-1204</v>
      </c>
    </row>
    <row r="30" spans="1:8" s="164" customFormat="1" ht="14.1" customHeight="1">
      <c r="A30" s="191" t="s">
        <v>299</v>
      </c>
      <c r="B30" s="191" t="str">
        <f>VLOOKUP(A30,'[1]8'!$A$11:$B$156,2,)</f>
        <v>차, 향신료 등</v>
      </c>
      <c r="C30" s="192">
        <v>265</v>
      </c>
      <c r="D30" s="192">
        <v>269</v>
      </c>
      <c r="E30" s="193">
        <v>-3</v>
      </c>
      <c r="F30" s="194">
        <v>2183</v>
      </c>
      <c r="G30" s="192">
        <v>1986</v>
      </c>
      <c r="H30" s="195">
        <v>197</v>
      </c>
    </row>
    <row r="31" spans="1:8" s="164" customFormat="1" ht="14.1" customHeight="1">
      <c r="A31" s="191" t="s">
        <v>300</v>
      </c>
      <c r="B31" s="191" t="str">
        <f>VLOOKUP(A31,'[1]8'!$A$11:$B$156,2,)</f>
        <v>코코아 콩</v>
      </c>
      <c r="C31" s="192">
        <v>149</v>
      </c>
      <c r="D31" s="192">
        <v>147</v>
      </c>
      <c r="E31" s="193">
        <v>2</v>
      </c>
      <c r="F31" s="194">
        <v>2152</v>
      </c>
      <c r="G31" s="192">
        <v>704</v>
      </c>
      <c r="H31" s="195">
        <v>1448</v>
      </c>
    </row>
    <row r="32" spans="1:8" s="164" customFormat="1" ht="24" customHeight="1">
      <c r="A32" s="213" t="s">
        <v>175</v>
      </c>
      <c r="B32" s="213" t="str">
        <f>VLOOKUP(A32,'[1]8'!$A$11:$B$156,2,)</f>
        <v>산업용품 및 자재</v>
      </c>
      <c r="C32" s="205">
        <v>49572</v>
      </c>
      <c r="D32" s="205">
        <v>60890</v>
      </c>
      <c r="E32" s="206">
        <v>-11318</v>
      </c>
      <c r="F32" s="207">
        <v>513753</v>
      </c>
      <c r="G32" s="205">
        <v>442711</v>
      </c>
      <c r="H32" s="208">
        <v>71043</v>
      </c>
    </row>
    <row r="33" spans="1:8" s="164" customFormat="1" ht="16.149999999999999" customHeight="1">
      <c r="A33" s="191" t="s">
        <v>176</v>
      </c>
      <c r="B33" s="191" t="str">
        <f>VLOOKUP(A33,'[1]8'!$A$11:$B$156,2,)</f>
        <v>비화폐성 금</v>
      </c>
      <c r="C33" s="192">
        <v>1209</v>
      </c>
      <c r="D33" s="192">
        <v>10491</v>
      </c>
      <c r="E33" s="193">
        <v>-9282</v>
      </c>
      <c r="F33" s="194">
        <v>21781</v>
      </c>
      <c r="G33" s="192">
        <v>8268</v>
      </c>
      <c r="H33" s="195">
        <v>13513</v>
      </c>
    </row>
    <row r="34" spans="1:8" s="164" customFormat="1" ht="14.1" customHeight="1">
      <c r="A34" s="191" t="s">
        <v>220</v>
      </c>
      <c r="B34" s="191" t="str">
        <f>VLOOKUP(A34,'[1]8'!$A$11:$B$156,2,)</f>
        <v>구리</v>
      </c>
      <c r="C34" s="192">
        <v>1272</v>
      </c>
      <c r="D34" s="192">
        <v>2432</v>
      </c>
      <c r="E34" s="193">
        <v>-1160</v>
      </c>
      <c r="F34" s="194">
        <v>12580</v>
      </c>
      <c r="G34" s="192">
        <v>6026</v>
      </c>
      <c r="H34" s="195">
        <v>6554</v>
      </c>
    </row>
    <row r="35" spans="1:8" s="164" customFormat="1" ht="14.1" customHeight="1">
      <c r="A35" s="191" t="s">
        <v>301</v>
      </c>
      <c r="B35" s="191" t="str">
        <f>VLOOKUP(A35,'[1]8'!$A$11:$B$156,2,)</f>
        <v>기타 귀금속</v>
      </c>
      <c r="C35" s="192">
        <v>1605</v>
      </c>
      <c r="D35" s="192">
        <v>2077</v>
      </c>
      <c r="E35" s="193">
        <v>-472</v>
      </c>
      <c r="F35" s="194">
        <v>14087</v>
      </c>
      <c r="G35" s="192">
        <v>8920</v>
      </c>
      <c r="H35" s="195">
        <v>5167</v>
      </c>
    </row>
    <row r="36" spans="1:8" s="164" customFormat="1" ht="14.1" customHeight="1">
      <c r="A36" s="191" t="s">
        <v>221</v>
      </c>
      <c r="B36" s="191" t="str">
        <f>VLOOKUP(A36,'[1]8'!$A$11:$B$156,2,)</f>
        <v>완제품 금속 형재</v>
      </c>
      <c r="C36" s="192">
        <v>2372</v>
      </c>
      <c r="D36" s="192">
        <v>2793</v>
      </c>
      <c r="E36" s="193">
        <v>-421</v>
      </c>
      <c r="F36" s="194">
        <v>101396</v>
      </c>
      <c r="G36" s="192">
        <v>25477</v>
      </c>
      <c r="H36" s="195">
        <v>75919</v>
      </c>
    </row>
    <row r="37" spans="1:8" s="164" customFormat="1" ht="14.1" customHeight="1">
      <c r="A37" s="191" t="s">
        <v>302</v>
      </c>
      <c r="B37" s="191" t="str">
        <f>VLOOKUP(A37,'[1]8'!$A$11:$B$156,2,)</f>
        <v>담배, 왁스 등</v>
      </c>
      <c r="C37" s="192">
        <v>1373</v>
      </c>
      <c r="D37" s="192">
        <v>1623</v>
      </c>
      <c r="E37" s="193">
        <v>-250</v>
      </c>
      <c r="F37" s="194">
        <v>11804</v>
      </c>
      <c r="G37" s="192">
        <v>10322</v>
      </c>
      <c r="H37" s="195">
        <v>1483</v>
      </c>
    </row>
    <row r="38" spans="1:8" s="164" customFormat="1" ht="14.1" customHeight="1">
      <c r="A38" s="191" t="s">
        <v>206</v>
      </c>
      <c r="B38" s="191" t="str">
        <f>VLOOKUP(A38,'[1]8'!$A$11:$B$156,2,)</f>
        <v>유기 화학물질</v>
      </c>
      <c r="C38" s="192">
        <v>1889</v>
      </c>
      <c r="D38" s="192">
        <v>2139</v>
      </c>
      <c r="E38" s="193">
        <v>-249</v>
      </c>
      <c r="F38" s="194">
        <v>16271</v>
      </c>
      <c r="G38" s="192">
        <v>18094</v>
      </c>
      <c r="H38" s="195">
        <v>-1823</v>
      </c>
    </row>
    <row r="39" spans="1:8" s="164" customFormat="1" ht="14.1" customHeight="1">
      <c r="A39" s="191" t="s">
        <v>213</v>
      </c>
      <c r="B39" s="191" t="str">
        <f>VLOOKUP(A39,'[1]8'!$A$11:$B$156,2,)</f>
        <v>철강 제품</v>
      </c>
      <c r="C39" s="192">
        <v>1264</v>
      </c>
      <c r="D39" s="192">
        <v>1482</v>
      </c>
      <c r="E39" s="193">
        <v>-218</v>
      </c>
      <c r="F39" s="194">
        <v>12741</v>
      </c>
      <c r="G39" s="192">
        <v>15761</v>
      </c>
      <c r="H39" s="195">
        <v>-3020</v>
      </c>
    </row>
    <row r="40" spans="1:8" s="164" customFormat="1" ht="14.1" customHeight="1">
      <c r="A40" s="191" t="s">
        <v>303</v>
      </c>
      <c r="B40" s="191" t="str">
        <f>VLOOKUP(A40,'[1]8'!$A$11:$B$156,2,)</f>
        <v>목재</v>
      </c>
      <c r="C40" s="192">
        <v>477</v>
      </c>
      <c r="D40" s="192">
        <v>695</v>
      </c>
      <c r="E40" s="193">
        <v>-217</v>
      </c>
      <c r="F40" s="194">
        <v>5068</v>
      </c>
      <c r="G40" s="192">
        <v>4890</v>
      </c>
      <c r="H40" s="195">
        <v>178</v>
      </c>
    </row>
    <row r="41" spans="1:8" s="164" customFormat="1" ht="14.1" customHeight="1">
      <c r="A41" s="191" t="s">
        <v>185</v>
      </c>
      <c r="B41" s="191" t="str">
        <f>VLOOKUP(A41,'[1]8'!$A$11:$B$156,2,)</f>
        <v>제강 자재</v>
      </c>
      <c r="C41" s="192">
        <v>637</v>
      </c>
      <c r="D41" s="192">
        <v>824</v>
      </c>
      <c r="E41" s="193">
        <v>-188</v>
      </c>
      <c r="F41" s="194">
        <v>6191</v>
      </c>
      <c r="G41" s="192">
        <v>5938</v>
      </c>
      <c r="H41" s="195">
        <v>253</v>
      </c>
    </row>
    <row r="42" spans="1:8" s="164" customFormat="1" ht="14.1" customHeight="1">
      <c r="A42" s="191" t="s">
        <v>182</v>
      </c>
      <c r="B42" s="191" t="str">
        <f>VLOOKUP(A42,'[1]8'!$A$11:$B$156,2,)</f>
        <v>기타 화학물질</v>
      </c>
      <c r="C42" s="192">
        <v>1447</v>
      </c>
      <c r="D42" s="192">
        <v>1625</v>
      </c>
      <c r="E42" s="193">
        <v>-178</v>
      </c>
      <c r="F42" s="194">
        <v>12908</v>
      </c>
      <c r="G42" s="192">
        <v>12730</v>
      </c>
      <c r="H42" s="195">
        <v>177</v>
      </c>
    </row>
    <row r="43" spans="1:8" s="164" customFormat="1" ht="14.1" customHeight="1">
      <c r="A43" s="191" t="s">
        <v>304</v>
      </c>
      <c r="B43" s="191" t="str">
        <f>VLOOKUP(A43,'[1]8'!$A$11:$B$156,2,)</f>
        <v>산업용품, 기타</v>
      </c>
      <c r="C43" s="192">
        <v>3832</v>
      </c>
      <c r="D43" s="192">
        <v>3991</v>
      </c>
      <c r="E43" s="193">
        <v>-159</v>
      </c>
      <c r="F43" s="194">
        <v>31146</v>
      </c>
      <c r="G43" s="192">
        <v>30741</v>
      </c>
      <c r="H43" s="195">
        <v>404</v>
      </c>
    </row>
    <row r="44" spans="1:8" s="164" customFormat="1" ht="14.1" customHeight="1">
      <c r="A44" s="191" t="s">
        <v>305</v>
      </c>
      <c r="B44" s="191" t="str">
        <f>VLOOKUP(A44,'[1]8'!$A$11:$B$156,2,)</f>
        <v>강철, 고급</v>
      </c>
      <c r="C44" s="192">
        <v>990</v>
      </c>
      <c r="D44" s="192">
        <v>1089</v>
      </c>
      <c r="E44" s="193">
        <v>-98</v>
      </c>
      <c r="F44" s="194">
        <v>8963</v>
      </c>
      <c r="G44" s="192">
        <v>9844</v>
      </c>
      <c r="H44" s="195">
        <v>-881</v>
      </c>
    </row>
    <row r="45" spans="1:8" s="164" customFormat="1" ht="14.1" customHeight="1">
      <c r="A45" s="191" t="s">
        <v>212</v>
      </c>
      <c r="B45" s="191" t="str">
        <f>VLOOKUP(A45,'[1]8'!$A$11:$B$156,2,)</f>
        <v>플라스틱 자재</v>
      </c>
      <c r="C45" s="192">
        <v>1556</v>
      </c>
      <c r="D45" s="192">
        <v>1639</v>
      </c>
      <c r="E45" s="193">
        <v>-83</v>
      </c>
      <c r="F45" s="194">
        <v>13486</v>
      </c>
      <c r="G45" s="192">
        <v>14048</v>
      </c>
      <c r="H45" s="195">
        <v>-562</v>
      </c>
    </row>
    <row r="46" spans="1:8" s="164" customFormat="1" ht="14.1" customHeight="1">
      <c r="A46" s="191" t="s">
        <v>183</v>
      </c>
      <c r="B46" s="191" t="str">
        <f>VLOOKUP(A46,'[1]8'!$A$11:$B$156,2,)</f>
        <v>무기 화학물질</v>
      </c>
      <c r="C46" s="192">
        <v>1101</v>
      </c>
      <c r="D46" s="192">
        <v>1159</v>
      </c>
      <c r="E46" s="193">
        <v>-58</v>
      </c>
      <c r="F46" s="194">
        <v>8678</v>
      </c>
      <c r="G46" s="192">
        <v>8546</v>
      </c>
      <c r="H46" s="195">
        <v>131</v>
      </c>
    </row>
    <row r="47" spans="1:8" s="164" customFormat="1" ht="14.1" customHeight="1">
      <c r="A47" s="191" t="s">
        <v>306</v>
      </c>
      <c r="B47" s="191" t="str">
        <f>VLOOKUP(A47,'[1]8'!$A$11:$B$156,2,)</f>
        <v>석재, 모래, 시멘트 등</v>
      </c>
      <c r="C47" s="192">
        <v>606</v>
      </c>
      <c r="D47" s="192">
        <v>659</v>
      </c>
      <c r="E47" s="193">
        <v>-53</v>
      </c>
      <c r="F47" s="194">
        <v>5256</v>
      </c>
      <c r="G47" s="192">
        <v>5337</v>
      </c>
      <c r="H47" s="195">
        <v>-81</v>
      </c>
    </row>
    <row r="48" spans="1:8" s="164" customFormat="1" ht="14.1" customHeight="1">
      <c r="A48" s="191" t="s">
        <v>307</v>
      </c>
      <c r="B48" s="191" t="str">
        <f>VLOOKUP(A48,'[1]8'!$A$11:$B$156,2,)</f>
        <v>달리 분류되지 않은 강철제품</v>
      </c>
      <c r="C48" s="192">
        <v>765</v>
      </c>
      <c r="D48" s="192">
        <v>808</v>
      </c>
      <c r="E48" s="193">
        <v>-44</v>
      </c>
      <c r="F48" s="194">
        <v>7026</v>
      </c>
      <c r="G48" s="192">
        <v>7948</v>
      </c>
      <c r="H48" s="195">
        <v>-922</v>
      </c>
    </row>
    <row r="49" spans="1:8" s="164" customFormat="1" ht="14.1" customHeight="1">
      <c r="A49" s="191" t="s">
        <v>308</v>
      </c>
      <c r="B49" s="191" t="str">
        <f>VLOOKUP(A49,'[1]8'!$A$11:$B$156,2,)</f>
        <v>니켈</v>
      </c>
      <c r="C49" s="192">
        <v>153</v>
      </c>
      <c r="D49" s="192">
        <v>194</v>
      </c>
      <c r="E49" s="193">
        <v>-40</v>
      </c>
      <c r="F49" s="194">
        <v>1604</v>
      </c>
      <c r="G49" s="192">
        <v>1684</v>
      </c>
      <c r="H49" s="195">
        <v>-79</v>
      </c>
    </row>
    <row r="50" spans="1:8" s="164" customFormat="1" ht="14.1" customHeight="1">
      <c r="A50" s="191" t="s">
        <v>195</v>
      </c>
      <c r="B50" s="191" t="str">
        <f>VLOOKUP(A50,'[1]8'!$A$11:$B$156,2,)</f>
        <v>유리판, 시트 등</v>
      </c>
      <c r="C50" s="192">
        <v>214</v>
      </c>
      <c r="D50" s="192">
        <v>247</v>
      </c>
      <c r="E50" s="193">
        <v>-33</v>
      </c>
      <c r="F50" s="194">
        <v>1798</v>
      </c>
      <c r="G50" s="192">
        <v>1723</v>
      </c>
      <c r="H50" s="195">
        <v>75</v>
      </c>
    </row>
    <row r="51" spans="1:8" s="164" customFormat="1" ht="14.1" customHeight="1">
      <c r="A51" s="191" t="s">
        <v>309</v>
      </c>
      <c r="B51" s="191" t="str">
        <f>VLOOKUP(A51,'[1]8'!$A$11:$B$156,2,)</f>
        <v>지붕널, 벽판</v>
      </c>
      <c r="C51" s="192">
        <v>1180</v>
      </c>
      <c r="D51" s="192">
        <v>1212</v>
      </c>
      <c r="E51" s="193">
        <v>-32</v>
      </c>
      <c r="F51" s="194">
        <v>10366</v>
      </c>
      <c r="G51" s="192">
        <v>10658</v>
      </c>
      <c r="H51" s="195">
        <v>-292</v>
      </c>
    </row>
    <row r="52" spans="1:8" s="164" customFormat="1" ht="14.1" customHeight="1">
      <c r="A52" s="191" t="s">
        <v>310</v>
      </c>
      <c r="B52" s="191" t="str">
        <f>VLOOKUP(A52,'[1]8'!$A$11:$B$156,2,)</f>
        <v>농자재, 축산용</v>
      </c>
      <c r="C52" s="192">
        <v>138</v>
      </c>
      <c r="D52" s="192">
        <v>168</v>
      </c>
      <c r="E52" s="193">
        <v>-30</v>
      </c>
      <c r="F52" s="194">
        <v>1249</v>
      </c>
      <c r="G52" s="192">
        <v>1398</v>
      </c>
      <c r="H52" s="195">
        <v>-149</v>
      </c>
    </row>
    <row r="53" spans="1:8" s="164" customFormat="1" ht="14.1" customHeight="1">
      <c r="A53" s="191" t="s">
        <v>311</v>
      </c>
      <c r="B53" s="191" t="str">
        <f>VLOOKUP(A53,'[1]8'!$A$11:$B$156,2,)</f>
        <v>합판 및 베니어</v>
      </c>
      <c r="C53" s="192">
        <v>330</v>
      </c>
      <c r="D53" s="192">
        <v>355</v>
      </c>
      <c r="E53" s="193">
        <v>-25</v>
      </c>
      <c r="F53" s="194">
        <v>2725</v>
      </c>
      <c r="G53" s="192">
        <v>2386</v>
      </c>
      <c r="H53" s="195">
        <v>339</v>
      </c>
    </row>
    <row r="54" spans="1:8" s="164" customFormat="1" ht="14.1" customHeight="1">
      <c r="A54" s="191" t="s">
        <v>312</v>
      </c>
      <c r="B54" s="191" t="str">
        <f>VLOOKUP(A54,'[1]8'!$A$11:$B$156,2,)</f>
        <v>자재; 화학물질 제외</v>
      </c>
      <c r="C54" s="192">
        <v>125</v>
      </c>
      <c r="D54" s="192">
        <v>145</v>
      </c>
      <c r="E54" s="193">
        <v>-20</v>
      </c>
      <c r="F54" s="194">
        <v>1146</v>
      </c>
      <c r="G54" s="192">
        <v>1194</v>
      </c>
      <c r="H54" s="195">
        <v>-49</v>
      </c>
    </row>
    <row r="55" spans="1:8" s="164" customFormat="1" ht="14.1" customHeight="1">
      <c r="A55" s="191" t="s">
        <v>214</v>
      </c>
      <c r="B55" s="191" t="str">
        <f>VLOOKUP(A55,'[1]8'!$A$11:$B$156,2,)</f>
        <v>천연가스</v>
      </c>
      <c r="C55" s="192">
        <v>542</v>
      </c>
      <c r="D55" s="192">
        <v>562</v>
      </c>
      <c r="E55" s="193">
        <v>-20</v>
      </c>
      <c r="F55" s="194">
        <v>6873</v>
      </c>
      <c r="G55" s="192">
        <v>4227</v>
      </c>
      <c r="H55" s="195">
        <v>2646</v>
      </c>
    </row>
    <row r="56" spans="1:8" s="164" customFormat="1" ht="14.1" customHeight="1">
      <c r="A56" s="191" t="s">
        <v>188</v>
      </c>
      <c r="B56" s="191" t="str">
        <f>VLOOKUP(A56,'[1]8'!$A$11:$B$156,2,)</f>
        <v>목재펄프</v>
      </c>
      <c r="C56" s="192">
        <v>332</v>
      </c>
      <c r="D56" s="192">
        <v>349</v>
      </c>
      <c r="E56" s="193">
        <v>-17</v>
      </c>
      <c r="F56" s="194">
        <v>2742</v>
      </c>
      <c r="G56" s="192">
        <v>2914</v>
      </c>
      <c r="H56" s="195">
        <v>-172</v>
      </c>
    </row>
    <row r="57" spans="1:8" s="164" customFormat="1" ht="14.1" customHeight="1">
      <c r="A57" s="191" t="s">
        <v>313</v>
      </c>
      <c r="B57" s="191" t="str">
        <f>VLOOKUP(A57,'[1]8'!$A$11:$B$156,2,)</f>
        <v>합성 섬유</v>
      </c>
      <c r="C57" s="192">
        <v>436</v>
      </c>
      <c r="D57" s="192">
        <v>452</v>
      </c>
      <c r="E57" s="193">
        <v>-15</v>
      </c>
      <c r="F57" s="194">
        <v>3588</v>
      </c>
      <c r="G57" s="192">
        <v>3617</v>
      </c>
      <c r="H57" s="195">
        <v>-29</v>
      </c>
    </row>
    <row r="58" spans="1:8" s="164" customFormat="1" ht="14.1" customHeight="1">
      <c r="A58" s="191" t="s">
        <v>189</v>
      </c>
      <c r="B58" s="191" t="str">
        <f>VLOOKUP(A58,'[1]8'!$A$11:$B$156,2,)</f>
        <v>완제품 섬유용품</v>
      </c>
      <c r="C58" s="192">
        <v>484</v>
      </c>
      <c r="D58" s="192">
        <v>498</v>
      </c>
      <c r="E58" s="193">
        <v>-14</v>
      </c>
      <c r="F58" s="194">
        <v>3997</v>
      </c>
      <c r="G58" s="192">
        <v>3995</v>
      </c>
      <c r="H58" s="195">
        <v>2</v>
      </c>
    </row>
    <row r="59" spans="1:8" s="164" customFormat="1" ht="14.1" customHeight="1">
      <c r="A59" s="191" t="s">
        <v>314</v>
      </c>
      <c r="B59" s="191" t="str">
        <f>VLOOKUP(A59,'[1]8'!$A$11:$B$156,2,)</f>
        <v>천연 고무</v>
      </c>
      <c r="C59" s="192">
        <v>147</v>
      </c>
      <c r="D59" s="192">
        <v>161</v>
      </c>
      <c r="E59" s="193">
        <v>-14</v>
      </c>
      <c r="F59" s="194">
        <v>1269</v>
      </c>
      <c r="G59" s="192">
        <v>1004</v>
      </c>
      <c r="H59" s="195">
        <v>265</v>
      </c>
    </row>
    <row r="60" spans="1:8" s="164" customFormat="1" ht="14.1" customHeight="1">
      <c r="A60" s="191" t="s">
        <v>209</v>
      </c>
      <c r="B60" s="191" t="str">
        <f>VLOOKUP(A60,'[1]8'!$A$11:$B$156,2,)</f>
        <v>전력</v>
      </c>
      <c r="C60" s="192">
        <v>187</v>
      </c>
      <c r="D60" s="192">
        <v>199</v>
      </c>
      <c r="E60" s="193">
        <v>-12</v>
      </c>
      <c r="F60" s="194">
        <v>1672</v>
      </c>
      <c r="G60" s="192">
        <v>1607</v>
      </c>
      <c r="H60" s="195">
        <v>65</v>
      </c>
    </row>
    <row r="61" spans="1:8" s="164" customFormat="1" ht="14.1" customHeight="1">
      <c r="A61" s="191" t="s">
        <v>315</v>
      </c>
      <c r="B61" s="191" t="str">
        <f>VLOOKUP(A61,'[1]8'!$A$11:$B$156,2,)</f>
        <v>양모, 실크 등</v>
      </c>
      <c r="C61" s="192">
        <v>48</v>
      </c>
      <c r="D61" s="192">
        <v>55</v>
      </c>
      <c r="E61" s="193">
        <v>-7</v>
      </c>
      <c r="F61" s="194">
        <v>433</v>
      </c>
      <c r="G61" s="192">
        <v>451</v>
      </c>
      <c r="H61" s="195">
        <v>-18</v>
      </c>
    </row>
    <row r="62" spans="1:8" s="164" customFormat="1" ht="14.1" customHeight="1">
      <c r="A62" s="191" t="s">
        <v>198</v>
      </c>
      <c r="B62" s="191" t="str">
        <f>VLOOKUP(A62,'[1]8'!$A$11:$B$156,2,)</f>
        <v>가죽 및 모피</v>
      </c>
      <c r="C62" s="192">
        <v>36</v>
      </c>
      <c r="D62" s="192">
        <v>41</v>
      </c>
      <c r="E62" s="193">
        <v>-5</v>
      </c>
      <c r="F62" s="194">
        <v>313</v>
      </c>
      <c r="G62" s="192">
        <v>308</v>
      </c>
      <c r="H62" s="195">
        <v>5</v>
      </c>
    </row>
    <row r="63" spans="1:8" s="164" customFormat="1" ht="14.1" customHeight="1">
      <c r="A63" s="191" t="s">
        <v>316</v>
      </c>
      <c r="B63" s="191" t="str">
        <f>VLOOKUP(A63,'[1]8'!$A$11:$B$156,2,)</f>
        <v>면직물</v>
      </c>
      <c r="C63" s="192">
        <v>70</v>
      </c>
      <c r="D63" s="192">
        <v>73</v>
      </c>
      <c r="E63" s="193">
        <v>-3</v>
      </c>
      <c r="F63" s="194">
        <v>594</v>
      </c>
      <c r="G63" s="192">
        <v>633</v>
      </c>
      <c r="H63" s="195">
        <v>-39</v>
      </c>
    </row>
    <row r="64" spans="1:8" s="164" customFormat="1" ht="14.1" customHeight="1">
      <c r="A64" s="191" t="s">
        <v>317</v>
      </c>
      <c r="B64" s="191" t="str">
        <f>VLOOKUP(A64,'[1]8'!$A$11:$B$156,2,)</f>
        <v>빈 테이프, 시청각용</v>
      </c>
      <c r="C64" s="192">
        <v>8</v>
      </c>
      <c r="D64" s="192">
        <v>10</v>
      </c>
      <c r="E64" s="193">
        <v>-2</v>
      </c>
      <c r="F64" s="194">
        <v>70</v>
      </c>
      <c r="G64" s="192">
        <v>87</v>
      </c>
      <c r="H64" s="195">
        <v>-17</v>
      </c>
    </row>
    <row r="65" spans="1:8" s="164" customFormat="1" ht="14.1" customHeight="1">
      <c r="A65" s="191" t="s">
        <v>191</v>
      </c>
      <c r="B65" s="191" t="str">
        <f>VLOOKUP(A65,'[1]8'!$A$11:$B$156,2,)</f>
        <v>신문 용지</v>
      </c>
      <c r="C65" s="192">
        <v>26</v>
      </c>
      <c r="D65" s="192">
        <v>28</v>
      </c>
      <c r="E65" s="193">
        <v>-2</v>
      </c>
      <c r="F65" s="194">
        <v>254</v>
      </c>
      <c r="G65" s="192">
        <v>292</v>
      </c>
      <c r="H65" s="195">
        <v>-39</v>
      </c>
    </row>
    <row r="66" spans="1:8" s="164" customFormat="1" ht="14.1" customHeight="1">
      <c r="A66" s="191" t="s">
        <v>318</v>
      </c>
      <c r="B66" s="191" t="str">
        <f>VLOOKUP(A66,'[1]8'!$A$11:$B$156,2,)</f>
        <v>황, 비금속 광물</v>
      </c>
      <c r="C66" s="192">
        <v>142</v>
      </c>
      <c r="D66" s="192">
        <v>142</v>
      </c>
      <c r="E66" s="193" t="s">
        <v>236</v>
      </c>
      <c r="F66" s="194">
        <v>1129</v>
      </c>
      <c r="G66" s="192">
        <v>1135</v>
      </c>
      <c r="H66" s="195">
        <v>-7</v>
      </c>
    </row>
    <row r="67" spans="1:8" s="164" customFormat="1" ht="14.1" customHeight="1">
      <c r="A67" s="191" t="s">
        <v>200</v>
      </c>
      <c r="B67" s="191" t="str">
        <f>VLOOKUP(A67,'[1]8'!$A$11:$B$156,2,)</f>
        <v>가죽</v>
      </c>
      <c r="C67" s="192">
        <v>2</v>
      </c>
      <c r="D67" s="192">
        <v>2</v>
      </c>
      <c r="E67" s="193" t="s">
        <v>236</v>
      </c>
      <c r="F67" s="194">
        <v>18</v>
      </c>
      <c r="G67" s="192">
        <v>19</v>
      </c>
      <c r="H67" s="195" t="s">
        <v>236</v>
      </c>
    </row>
    <row r="68" spans="1:8" s="164" customFormat="1" ht="14.1" customHeight="1">
      <c r="A68" s="191" t="s">
        <v>319</v>
      </c>
      <c r="B68" s="191" t="str">
        <f>VLOOKUP(A68,'[1]8'!$A$11:$B$156,2,)</f>
        <v>면, 천연 섬유</v>
      </c>
      <c r="C68" s="192">
        <v>7</v>
      </c>
      <c r="D68" s="192">
        <v>7</v>
      </c>
      <c r="E68" s="193">
        <v>1</v>
      </c>
      <c r="F68" s="194">
        <v>56</v>
      </c>
      <c r="G68" s="192">
        <v>57</v>
      </c>
      <c r="H68" s="195" t="s">
        <v>236</v>
      </c>
    </row>
    <row r="69" spans="1:8" s="164" customFormat="1" ht="14.1" customHeight="1">
      <c r="A69" s="191" t="s">
        <v>320</v>
      </c>
      <c r="B69" s="191" t="str">
        <f>VLOOKUP(A69,'[1]8'!$A$11:$B$156,2,)</f>
        <v>아연</v>
      </c>
      <c r="C69" s="192">
        <v>144</v>
      </c>
      <c r="D69" s="192">
        <v>143</v>
      </c>
      <c r="E69" s="193">
        <v>1</v>
      </c>
      <c r="F69" s="194">
        <v>1277</v>
      </c>
      <c r="G69" s="192">
        <v>1214</v>
      </c>
      <c r="H69" s="195">
        <v>63</v>
      </c>
    </row>
    <row r="70" spans="1:8" s="164" customFormat="1" ht="14.1" customHeight="1">
      <c r="A70" s="191" t="s">
        <v>321</v>
      </c>
      <c r="B70" s="191" t="str">
        <f>VLOOKUP(A70,'[1]8'!$A$11:$B$156,2,)</f>
        <v>1차 합성고무</v>
      </c>
      <c r="C70" s="192">
        <v>257</v>
      </c>
      <c r="D70" s="192">
        <v>252</v>
      </c>
      <c r="E70" s="193">
        <v>5</v>
      </c>
      <c r="F70" s="194">
        <v>2007</v>
      </c>
      <c r="G70" s="192">
        <v>2004</v>
      </c>
      <c r="H70" s="195">
        <v>2</v>
      </c>
    </row>
    <row r="71" spans="1:8" s="164" customFormat="1" ht="14.1" customHeight="1">
      <c r="A71" s="191" t="s">
        <v>208</v>
      </c>
      <c r="B71" s="191" t="str">
        <f>VLOOKUP(A71,'[1]8'!$A$11:$B$156,2,)</f>
        <v>기타 비철금속</v>
      </c>
      <c r="C71" s="192">
        <v>453</v>
      </c>
      <c r="D71" s="192">
        <v>448</v>
      </c>
      <c r="E71" s="193">
        <v>6</v>
      </c>
      <c r="F71" s="194">
        <v>3715</v>
      </c>
      <c r="G71" s="192">
        <v>3163</v>
      </c>
      <c r="H71" s="195">
        <v>551</v>
      </c>
    </row>
    <row r="72" spans="1:8" s="164" customFormat="1" ht="14.1" customHeight="1">
      <c r="A72" s="191" t="s">
        <v>322</v>
      </c>
      <c r="B72" s="191" t="str">
        <f>VLOOKUP(A72,'[1]8'!$A$11:$B$156,2,)</f>
        <v>석탄 및 관련 연료</v>
      </c>
      <c r="C72" s="192">
        <v>105</v>
      </c>
      <c r="D72" s="192">
        <v>98</v>
      </c>
      <c r="E72" s="193">
        <v>8</v>
      </c>
      <c r="F72" s="194">
        <v>792</v>
      </c>
      <c r="G72" s="192">
        <v>2266</v>
      </c>
      <c r="H72" s="195">
        <v>-1474</v>
      </c>
    </row>
    <row r="73" spans="1:8" s="164" customFormat="1" ht="14.1" customHeight="1">
      <c r="A73" s="191" t="s">
        <v>204</v>
      </c>
      <c r="B73" s="191" t="str">
        <f>VLOOKUP(A73,'[1]8'!$A$11:$B$156,2,)</f>
        <v>모발, 폐기물</v>
      </c>
      <c r="C73" s="192">
        <v>92</v>
      </c>
      <c r="D73" s="192">
        <v>82</v>
      </c>
      <c r="E73" s="193">
        <v>10</v>
      </c>
      <c r="F73" s="194">
        <v>715</v>
      </c>
      <c r="G73" s="192">
        <v>785</v>
      </c>
      <c r="H73" s="195">
        <v>-70</v>
      </c>
    </row>
    <row r="74" spans="1:8" s="164" customFormat="1" ht="14.1" customHeight="1">
      <c r="A74" s="191" t="s">
        <v>201</v>
      </c>
      <c r="B74" s="191" t="str">
        <f>VLOOKUP(A74,'[1]8'!$A$11:$B$156,2,)</f>
        <v>비섬유 바다 타일</v>
      </c>
      <c r="C74" s="192">
        <v>581</v>
      </c>
      <c r="D74" s="192">
        <v>567</v>
      </c>
      <c r="E74" s="193">
        <v>14</v>
      </c>
      <c r="F74" s="194">
        <v>4868</v>
      </c>
      <c r="G74" s="192">
        <v>4698</v>
      </c>
      <c r="H74" s="195">
        <v>170</v>
      </c>
    </row>
    <row r="75" spans="1:8" s="164" customFormat="1" ht="14.1" customHeight="1">
      <c r="A75" s="191" t="s">
        <v>323</v>
      </c>
      <c r="B75" s="191" t="str">
        <f>VLOOKUP(A75,'[1]8'!$A$11:$B$156,2,)</f>
        <v>종이 및 종이제품</v>
      </c>
      <c r="C75" s="192">
        <v>739</v>
      </c>
      <c r="D75" s="192">
        <v>723</v>
      </c>
      <c r="E75" s="193">
        <v>16</v>
      </c>
      <c r="F75" s="194">
        <v>6430</v>
      </c>
      <c r="G75" s="192">
        <v>6457</v>
      </c>
      <c r="H75" s="195">
        <v>-27</v>
      </c>
    </row>
    <row r="76" spans="1:8" s="164" customFormat="1" ht="14.1" customHeight="1">
      <c r="A76" s="191" t="s">
        <v>324</v>
      </c>
      <c r="B76" s="191" t="str">
        <f>VLOOKUP(A76,'[1]8'!$A$11:$B$156,2,)</f>
        <v>주석</v>
      </c>
      <c r="C76" s="192">
        <v>97</v>
      </c>
      <c r="D76" s="192">
        <v>70</v>
      </c>
      <c r="E76" s="193">
        <v>27</v>
      </c>
      <c r="F76" s="194">
        <v>690</v>
      </c>
      <c r="G76" s="192">
        <v>544</v>
      </c>
      <c r="H76" s="195">
        <v>146</v>
      </c>
    </row>
    <row r="77" spans="1:8" s="164" customFormat="1" ht="14.1" customHeight="1">
      <c r="A77" s="191" t="s">
        <v>177</v>
      </c>
      <c r="B77" s="191" t="str">
        <f>VLOOKUP(A77,'[1]8'!$A$11:$B$156,2,)</f>
        <v>비료, 살충제</v>
      </c>
      <c r="C77" s="192">
        <v>1428</v>
      </c>
      <c r="D77" s="192">
        <v>1400</v>
      </c>
      <c r="E77" s="193">
        <v>28</v>
      </c>
      <c r="F77" s="194">
        <v>10077</v>
      </c>
      <c r="G77" s="192">
        <v>10043</v>
      </c>
      <c r="H77" s="195">
        <v>34</v>
      </c>
    </row>
    <row r="78" spans="1:8" s="164" customFormat="1" ht="14.1" customHeight="1">
      <c r="A78" s="191" t="s">
        <v>325</v>
      </c>
      <c r="B78" s="191" t="str">
        <f>VLOOKUP(A78,'[1]8'!$A$11:$B$156,2,)</f>
        <v>액화석유가스</v>
      </c>
      <c r="C78" s="192">
        <v>303</v>
      </c>
      <c r="D78" s="192">
        <v>256</v>
      </c>
      <c r="E78" s="193">
        <v>47</v>
      </c>
      <c r="F78" s="194">
        <v>2304</v>
      </c>
      <c r="G78" s="192">
        <v>2286</v>
      </c>
      <c r="H78" s="195">
        <v>18</v>
      </c>
    </row>
    <row r="79" spans="1:8" s="164" customFormat="1" ht="14.1" customHeight="1">
      <c r="A79" s="191" t="s">
        <v>326</v>
      </c>
      <c r="B79" s="191" t="str">
        <f>VLOOKUP(A79,'[1]8'!$A$11:$B$156,2,)</f>
        <v>보크사이트 및 알루미늄</v>
      </c>
      <c r="C79" s="192">
        <v>1189</v>
      </c>
      <c r="D79" s="192">
        <v>1103</v>
      </c>
      <c r="E79" s="193">
        <v>86</v>
      </c>
      <c r="F79" s="194">
        <v>11445</v>
      </c>
      <c r="G79" s="192">
        <v>11217</v>
      </c>
      <c r="H79" s="195">
        <v>229</v>
      </c>
    </row>
    <row r="80" spans="1:8" s="164" customFormat="1" ht="14.1" customHeight="1">
      <c r="A80" s="191" t="s">
        <v>180</v>
      </c>
      <c r="B80" s="191" t="str">
        <f>VLOOKUP(A80,'[1]8'!$A$11:$B$156,2,)</f>
        <v>기타 석유 제품</v>
      </c>
      <c r="C80" s="192">
        <v>2615</v>
      </c>
      <c r="D80" s="192">
        <v>2445</v>
      </c>
      <c r="E80" s="193">
        <v>170</v>
      </c>
      <c r="F80" s="194">
        <v>22906</v>
      </c>
      <c r="G80" s="192">
        <v>30633</v>
      </c>
      <c r="H80" s="195">
        <v>-7727</v>
      </c>
    </row>
    <row r="81" spans="1:8" s="164" customFormat="1" ht="14.1" customHeight="1">
      <c r="A81" s="191" t="s">
        <v>178</v>
      </c>
      <c r="B81" s="191" t="str">
        <f>VLOOKUP(A81,'[1]8'!$A$11:$B$156,2,)</f>
        <v>연료유</v>
      </c>
      <c r="C81" s="192">
        <v>1894</v>
      </c>
      <c r="D81" s="192">
        <v>1586</v>
      </c>
      <c r="E81" s="193">
        <v>308</v>
      </c>
      <c r="F81" s="194">
        <v>12464</v>
      </c>
      <c r="G81" s="192">
        <v>15875</v>
      </c>
      <c r="H81" s="195">
        <v>-3411</v>
      </c>
    </row>
    <row r="82" spans="1:8" s="164" customFormat="1" ht="14.1" customHeight="1">
      <c r="A82" s="191" t="s">
        <v>211</v>
      </c>
      <c r="B82" s="191" t="str">
        <f>VLOOKUP(A82,'[1]8'!$A$11:$B$156,2,)</f>
        <v>핵연료 자재</v>
      </c>
      <c r="C82" s="192">
        <v>684</v>
      </c>
      <c r="D82" s="192">
        <v>345</v>
      </c>
      <c r="E82" s="193">
        <v>339</v>
      </c>
      <c r="F82" s="194">
        <v>5506</v>
      </c>
      <c r="G82" s="192">
        <v>5365</v>
      </c>
      <c r="H82" s="195">
        <v>141</v>
      </c>
    </row>
    <row r="83" spans="1:8" s="164" customFormat="1" ht="14.1" customHeight="1">
      <c r="A83" s="191" t="s">
        <v>222</v>
      </c>
      <c r="B83" s="191" t="str">
        <f>VLOOKUP(A83,'[1]8'!$A$11:$B$156,2,)</f>
        <v>원유</v>
      </c>
      <c r="C83" s="192">
        <v>11986</v>
      </c>
      <c r="D83" s="192">
        <v>10950</v>
      </c>
      <c r="E83" s="193">
        <v>1036</v>
      </c>
      <c r="F83" s="194">
        <v>97281</v>
      </c>
      <c r="G83" s="192">
        <v>113883</v>
      </c>
      <c r="H83" s="195">
        <v>-16602</v>
      </c>
    </row>
    <row r="84" spans="1:8" s="164" customFormat="1" ht="24" customHeight="1">
      <c r="A84" s="196" t="s">
        <v>223</v>
      </c>
      <c r="B84" s="196" t="str">
        <f>VLOOKUP(A84,'[1]8'!$A$11:$B$156,2,)</f>
        <v>자본재; 자동차 제외</v>
      </c>
      <c r="C84" s="197">
        <v>92787</v>
      </c>
      <c r="D84" s="200">
        <v>96188</v>
      </c>
      <c r="E84" s="198">
        <v>-3402</v>
      </c>
      <c r="F84" s="199">
        <v>733735</v>
      </c>
      <c r="G84" s="197">
        <v>629830</v>
      </c>
      <c r="H84" s="200">
        <v>103905</v>
      </c>
    </row>
    <row r="85" spans="1:8" s="164" customFormat="1" ht="16.149999999999999" customHeight="1">
      <c r="A85" s="191" t="s">
        <v>256</v>
      </c>
      <c r="B85" s="191" t="str">
        <f>VLOOKUP(A85,'[1]8'!$A$11:$B$156,2,)</f>
        <v>컴퓨터 부속품</v>
      </c>
      <c r="C85" s="192">
        <v>9442</v>
      </c>
      <c r="D85" s="195">
        <v>10728</v>
      </c>
      <c r="E85" s="193">
        <v>-1286</v>
      </c>
      <c r="F85" s="194">
        <v>90200</v>
      </c>
      <c r="G85" s="192">
        <v>62941</v>
      </c>
      <c r="H85" s="195">
        <v>27260</v>
      </c>
    </row>
    <row r="86" spans="1:8" s="164" customFormat="1" ht="14.1" customHeight="1">
      <c r="A86" s="191" t="s">
        <v>253</v>
      </c>
      <c r="B86" s="191" t="str">
        <f>VLOOKUP(A86,'[1]8'!$A$11:$B$156,2,)</f>
        <v>통신 장비</v>
      </c>
      <c r="C86" s="192">
        <v>9145</v>
      </c>
      <c r="D86" s="195">
        <v>10246</v>
      </c>
      <c r="E86" s="193">
        <v>-1101</v>
      </c>
      <c r="F86" s="194">
        <v>73383</v>
      </c>
      <c r="G86" s="192">
        <v>55412</v>
      </c>
      <c r="H86" s="195">
        <v>17971</v>
      </c>
    </row>
    <row r="87" spans="1:8" s="164" customFormat="1" ht="14.1" customHeight="1">
      <c r="A87" s="191" t="s">
        <v>254</v>
      </c>
      <c r="B87" s="191" t="str">
        <f>VLOOKUP(A87,'[1]8'!$A$11:$B$156,2,)</f>
        <v>의료 장비</v>
      </c>
      <c r="C87" s="192">
        <v>5460</v>
      </c>
      <c r="D87" s="195">
        <v>5875</v>
      </c>
      <c r="E87" s="193">
        <v>-415</v>
      </c>
      <c r="F87" s="194">
        <v>45433</v>
      </c>
      <c r="G87" s="192">
        <v>41035</v>
      </c>
      <c r="H87" s="195">
        <v>4398</v>
      </c>
    </row>
    <row r="88" spans="1:8" s="164" customFormat="1" ht="14.1" customHeight="1">
      <c r="A88" s="191" t="s">
        <v>227</v>
      </c>
      <c r="B88" s="191" t="str">
        <f>VLOOKUP(A88,'[1]8'!$A$11:$B$156,2,)</f>
        <v>반도체</v>
      </c>
      <c r="C88" s="192">
        <v>5216</v>
      </c>
      <c r="D88" s="195">
        <v>5625</v>
      </c>
      <c r="E88" s="193">
        <v>-409</v>
      </c>
      <c r="F88" s="194">
        <v>48834</v>
      </c>
      <c r="G88" s="192">
        <v>53392</v>
      </c>
      <c r="H88" s="195">
        <v>-4558</v>
      </c>
    </row>
    <row r="89" spans="1:8" s="164" customFormat="1" ht="14.1" customHeight="1">
      <c r="A89" s="191" t="s">
        <v>229</v>
      </c>
      <c r="B89" s="191" t="str">
        <f>VLOOKUP(A89,'[1]8'!$A$11:$B$156,2,)</f>
        <v>자재 운반 장비</v>
      </c>
      <c r="C89" s="192">
        <v>2121</v>
      </c>
      <c r="D89" s="195">
        <v>2527</v>
      </c>
      <c r="E89" s="193">
        <v>-406</v>
      </c>
      <c r="F89" s="194">
        <v>18874</v>
      </c>
      <c r="G89" s="192">
        <v>21878</v>
      </c>
      <c r="H89" s="195">
        <v>-3004</v>
      </c>
    </row>
    <row r="90" spans="1:8" s="164" customFormat="1" ht="14.1" customHeight="1">
      <c r="A90" s="191" t="s">
        <v>249</v>
      </c>
      <c r="B90" s="191" t="str">
        <f>VLOOKUP(A90,'[1]8'!$A$11:$B$156,2,)</f>
        <v>전기 기기</v>
      </c>
      <c r="C90" s="192">
        <v>9221</v>
      </c>
      <c r="D90" s="195">
        <v>9573</v>
      </c>
      <c r="E90" s="193">
        <v>-352</v>
      </c>
      <c r="F90" s="194">
        <v>73783</v>
      </c>
      <c r="G90" s="192">
        <v>65357</v>
      </c>
      <c r="H90" s="195">
        <v>8427</v>
      </c>
    </row>
    <row r="91" spans="1:8" s="164" customFormat="1" ht="14.1" customHeight="1">
      <c r="A91" s="191" t="s">
        <v>255</v>
      </c>
      <c r="B91" s="191" t="str">
        <f>VLOOKUP(A91,'[1]8'!$A$11:$B$156,2,)</f>
        <v>기타 산업용 기계</v>
      </c>
      <c r="C91" s="192">
        <v>7126</v>
      </c>
      <c r="D91" s="195">
        <v>7470</v>
      </c>
      <c r="E91" s="193">
        <v>-343</v>
      </c>
      <c r="F91" s="194">
        <v>57845</v>
      </c>
      <c r="G91" s="192">
        <v>55301</v>
      </c>
      <c r="H91" s="195">
        <v>2544</v>
      </c>
    </row>
    <row r="92" spans="1:8" s="164" customFormat="1" ht="14.1" customHeight="1">
      <c r="A92" s="191" t="s">
        <v>246</v>
      </c>
      <c r="B92" s="191" t="str">
        <f>VLOOKUP(A92,'[1]8'!$A$11:$B$156,2,)</f>
        <v>측정, 시험, 제어 장비</v>
      </c>
      <c r="C92" s="192">
        <v>2217</v>
      </c>
      <c r="D92" s="195">
        <v>2443</v>
      </c>
      <c r="E92" s="193">
        <v>-226</v>
      </c>
      <c r="F92" s="194">
        <v>18790</v>
      </c>
      <c r="G92" s="192">
        <v>19004</v>
      </c>
      <c r="H92" s="195">
        <v>-214</v>
      </c>
    </row>
    <row r="93" spans="1:8" s="164" customFormat="1" ht="14.1" customHeight="1">
      <c r="A93" s="191" t="s">
        <v>245</v>
      </c>
      <c r="B93" s="191" t="str">
        <f>VLOOKUP(A93,'[1]8'!$A$11:$B$156,2,)</f>
        <v>금속가공 공작 기계</v>
      </c>
      <c r="C93" s="192">
        <v>1121</v>
      </c>
      <c r="D93" s="195">
        <v>1297</v>
      </c>
      <c r="E93" s="193">
        <v>-175</v>
      </c>
      <c r="F93" s="194">
        <v>10079</v>
      </c>
      <c r="G93" s="192">
        <v>10491</v>
      </c>
      <c r="H93" s="195">
        <v>-412</v>
      </c>
    </row>
    <row r="94" spans="1:8" s="164" customFormat="1" ht="14.1" customHeight="1">
      <c r="A94" s="191" t="s">
        <v>243</v>
      </c>
      <c r="B94" s="191" t="str">
        <f>VLOOKUP(A94,'[1]8'!$A$11:$B$156,2,)</f>
        <v>사진, 서비스 산업 기계</v>
      </c>
      <c r="C94" s="192">
        <v>2113</v>
      </c>
      <c r="D94" s="195">
        <v>2283</v>
      </c>
      <c r="E94" s="193">
        <v>-170</v>
      </c>
      <c r="F94" s="194">
        <v>18959</v>
      </c>
      <c r="G94" s="192">
        <v>18693</v>
      </c>
      <c r="H94" s="195">
        <v>266</v>
      </c>
    </row>
    <row r="95" spans="1:8" s="164" customFormat="1" ht="14.1" customHeight="1">
      <c r="A95" s="191" t="s">
        <v>247</v>
      </c>
      <c r="B95" s="191" t="str">
        <f>VLOOKUP(A95,'[1]8'!$A$11:$B$156,2,)</f>
        <v>펄프 및 종이 기계</v>
      </c>
      <c r="C95" s="192">
        <v>552</v>
      </c>
      <c r="D95" s="195">
        <v>720</v>
      </c>
      <c r="E95" s="193">
        <v>-168</v>
      </c>
      <c r="F95" s="194">
        <v>5098</v>
      </c>
      <c r="G95" s="192">
        <v>5201</v>
      </c>
      <c r="H95" s="195">
        <v>-103</v>
      </c>
    </row>
    <row r="96" spans="1:8" s="164" customFormat="1" ht="14.1" customHeight="1">
      <c r="A96" s="191" t="s">
        <v>225</v>
      </c>
      <c r="B96" s="191" t="str">
        <f>VLOOKUP(A96,'[1]8'!$A$11:$B$156,2,)</f>
        <v>민간 항공기</v>
      </c>
      <c r="C96" s="192">
        <v>538</v>
      </c>
      <c r="D96" s="195">
        <v>684</v>
      </c>
      <c r="E96" s="193">
        <v>-146</v>
      </c>
      <c r="F96" s="194">
        <v>7688</v>
      </c>
      <c r="G96" s="192">
        <v>11998</v>
      </c>
      <c r="H96" s="195">
        <v>-4310</v>
      </c>
    </row>
    <row r="97" spans="1:8" s="164" customFormat="1" ht="14.1" customHeight="1">
      <c r="A97" s="191" t="s">
        <v>251</v>
      </c>
      <c r="B97" s="191" t="str">
        <f>VLOOKUP(A97,'[1]8'!$A$11:$B$156,2,)</f>
        <v>굴삭기</v>
      </c>
      <c r="C97" s="192">
        <v>1438</v>
      </c>
      <c r="D97" s="195">
        <v>1570</v>
      </c>
      <c r="E97" s="193">
        <v>-132</v>
      </c>
      <c r="F97" s="194">
        <v>11152</v>
      </c>
      <c r="G97" s="192">
        <v>14023</v>
      </c>
      <c r="H97" s="195">
        <v>-2871</v>
      </c>
    </row>
    <row r="98" spans="1:8" s="164" customFormat="1" ht="14.1" customHeight="1">
      <c r="A98" s="191" t="s">
        <v>250</v>
      </c>
      <c r="B98" s="191" t="str">
        <f>VLOOKUP(A98,'[1]8'!$A$11:$B$156,2,)</f>
        <v>실험실 시험 장비</v>
      </c>
      <c r="C98" s="192">
        <v>597</v>
      </c>
      <c r="D98" s="195">
        <v>722</v>
      </c>
      <c r="E98" s="193">
        <v>-125</v>
      </c>
      <c r="F98" s="194">
        <v>5455</v>
      </c>
      <c r="G98" s="192">
        <v>5635</v>
      </c>
      <c r="H98" s="195">
        <v>-180</v>
      </c>
    </row>
    <row r="99" spans="1:8" s="164" customFormat="1" ht="14.1" customHeight="1">
      <c r="A99" s="191" t="s">
        <v>240</v>
      </c>
      <c r="B99" s="191" t="str">
        <f>VLOOKUP(A99,'[1]8'!$A$11:$B$156,2,)</f>
        <v>목재, 유리, 플라스틱</v>
      </c>
      <c r="C99" s="192">
        <v>761</v>
      </c>
      <c r="D99" s="195">
        <v>878</v>
      </c>
      <c r="E99" s="193">
        <v>-118</v>
      </c>
      <c r="F99" s="194">
        <v>6495</v>
      </c>
      <c r="G99" s="192">
        <v>6309</v>
      </c>
      <c r="H99" s="195">
        <v>186</v>
      </c>
    </row>
    <row r="100" spans="1:8" s="164" customFormat="1" ht="14.1" customHeight="1">
      <c r="A100" s="191" t="s">
        <v>244</v>
      </c>
      <c r="B100" s="191" t="str">
        <f>VLOOKUP(A100,'[1]8'!$A$11:$B$156,2,)</f>
        <v>식료품, 담배 기계</v>
      </c>
      <c r="C100" s="192">
        <v>475</v>
      </c>
      <c r="D100" s="195">
        <v>584</v>
      </c>
      <c r="E100" s="193">
        <v>-108</v>
      </c>
      <c r="F100" s="194">
        <v>4207</v>
      </c>
      <c r="G100" s="192">
        <v>4204</v>
      </c>
      <c r="H100" s="195">
        <v>3</v>
      </c>
    </row>
    <row r="101" spans="1:8" s="164" customFormat="1" ht="14.1" customHeight="1">
      <c r="A101" s="191" t="s">
        <v>248</v>
      </c>
      <c r="B101" s="191" t="str">
        <f>VLOOKUP(A101,'[1]8'!$A$11:$B$156,2,)</f>
        <v>농업용 기계 및 장비</v>
      </c>
      <c r="C101" s="192">
        <v>1061</v>
      </c>
      <c r="D101" s="195">
        <v>1131</v>
      </c>
      <c r="E101" s="193">
        <v>-70</v>
      </c>
      <c r="F101" s="194">
        <v>9345</v>
      </c>
      <c r="G101" s="192">
        <v>10828</v>
      </c>
      <c r="H101" s="195">
        <v>-1484</v>
      </c>
    </row>
    <row r="102" spans="1:8" s="164" customFormat="1" ht="14.1" customHeight="1">
      <c r="A102" s="191" t="s">
        <v>228</v>
      </c>
      <c r="B102" s="191" t="str">
        <f>VLOOKUP(A102,'[1]8'!$A$11:$B$156,2,)</f>
        <v>산업용 엔진</v>
      </c>
      <c r="C102" s="192">
        <v>2794</v>
      </c>
      <c r="D102" s="195">
        <v>2859</v>
      </c>
      <c r="E102" s="193">
        <v>-64</v>
      </c>
      <c r="F102" s="194">
        <v>22411</v>
      </c>
      <c r="G102" s="192">
        <v>21639</v>
      </c>
      <c r="H102" s="195">
        <v>772</v>
      </c>
    </row>
    <row r="103" spans="1:8" s="164" customFormat="1" ht="14.1" customHeight="1">
      <c r="A103" s="191" t="s">
        <v>252</v>
      </c>
      <c r="B103" s="191" t="str">
        <f>VLOOKUP(A103,'[1]8'!$A$11:$B$156,2,)</f>
        <v>민간 항공기 부품</v>
      </c>
      <c r="C103" s="192">
        <v>1442</v>
      </c>
      <c r="D103" s="195">
        <v>1504</v>
      </c>
      <c r="E103" s="193">
        <v>-62</v>
      </c>
      <c r="F103" s="194">
        <v>11126</v>
      </c>
      <c r="G103" s="192">
        <v>11092</v>
      </c>
      <c r="H103" s="195">
        <v>34</v>
      </c>
    </row>
    <row r="104" spans="1:8" s="164" customFormat="1" ht="14.1" customHeight="1">
      <c r="A104" s="191" t="s">
        <v>237</v>
      </c>
      <c r="B104" s="191" t="str">
        <f>VLOOKUP(A104,'[1]8'!$A$11:$B$156,2,)</f>
        <v>특수 광업</v>
      </c>
      <c r="C104" s="192">
        <v>80</v>
      </c>
      <c r="D104" s="195">
        <v>128</v>
      </c>
      <c r="E104" s="193">
        <v>-49</v>
      </c>
      <c r="F104" s="194">
        <v>792</v>
      </c>
      <c r="G104" s="192">
        <v>835</v>
      </c>
      <c r="H104" s="195">
        <v>-43</v>
      </c>
    </row>
    <row r="105" spans="1:8" s="164" customFormat="1" ht="14.1" customHeight="1">
      <c r="A105" s="191" t="s">
        <v>242</v>
      </c>
      <c r="B105" s="191" t="str">
        <f>VLOOKUP(A105,'[1]8'!$A$11:$B$156,2,)</f>
        <v>사무용 기계 및 장비</v>
      </c>
      <c r="C105" s="192">
        <v>389</v>
      </c>
      <c r="D105" s="195">
        <v>416</v>
      </c>
      <c r="E105" s="193">
        <v>-26</v>
      </c>
      <c r="F105" s="194">
        <v>3468</v>
      </c>
      <c r="G105" s="192">
        <v>3297</v>
      </c>
      <c r="H105" s="195">
        <v>171</v>
      </c>
    </row>
    <row r="106" spans="1:8" s="164" customFormat="1" ht="14.1" customHeight="1">
      <c r="A106" s="191" t="s">
        <v>230</v>
      </c>
      <c r="B106" s="191" t="str">
        <f>VLOOKUP(A106,'[1]8'!$A$11:$B$156,2,)</f>
        <v>철도 운송 장비</v>
      </c>
      <c r="C106" s="192">
        <v>122</v>
      </c>
      <c r="D106" s="195">
        <v>143</v>
      </c>
      <c r="E106" s="193">
        <v>-22</v>
      </c>
      <c r="F106" s="194">
        <v>1051</v>
      </c>
      <c r="G106" s="192">
        <v>1354</v>
      </c>
      <c r="H106" s="195">
        <v>-303</v>
      </c>
    </row>
    <row r="107" spans="1:8" s="164" customFormat="1" ht="14.1" customHeight="1">
      <c r="A107" s="191" t="s">
        <v>234</v>
      </c>
      <c r="B107" s="191" t="str">
        <f>VLOOKUP(A107,'[1]8'!$A$11:$B$156,2,)</f>
        <v>섬유, 재봉틀</v>
      </c>
      <c r="C107" s="192">
        <v>139</v>
      </c>
      <c r="D107" s="195">
        <v>159</v>
      </c>
      <c r="E107" s="193">
        <v>-19</v>
      </c>
      <c r="F107" s="194">
        <v>1301</v>
      </c>
      <c r="G107" s="192">
        <v>1419</v>
      </c>
      <c r="H107" s="195">
        <v>-118</v>
      </c>
    </row>
    <row r="108" spans="1:8" s="164" customFormat="1" ht="14.1" customHeight="1">
      <c r="A108" s="191" t="s">
        <v>239</v>
      </c>
      <c r="B108" s="191" t="str">
        <f>VLOOKUP(A108,'[1]8'!$A$11:$B$156,2,)</f>
        <v>선박 엔진 및 부품</v>
      </c>
      <c r="C108" s="192">
        <v>129</v>
      </c>
      <c r="D108" s="195">
        <v>144</v>
      </c>
      <c r="E108" s="193">
        <v>-15</v>
      </c>
      <c r="F108" s="194">
        <v>950</v>
      </c>
      <c r="G108" s="192">
        <v>722</v>
      </c>
      <c r="H108" s="195">
        <v>227</v>
      </c>
    </row>
    <row r="109" spans="1:8" s="164" customFormat="1" ht="14.1" customHeight="1">
      <c r="A109" s="191" t="s">
        <v>235</v>
      </c>
      <c r="B109" s="191" t="str">
        <f>VLOOKUP(A109,'[1]8'!$A$11:$B$156,2,)</f>
        <v>우주선; 군용 제외</v>
      </c>
      <c r="C109" s="192">
        <v>5</v>
      </c>
      <c r="D109" s="195">
        <v>17</v>
      </c>
      <c r="E109" s="193">
        <v>-12</v>
      </c>
      <c r="F109" s="194">
        <v>90</v>
      </c>
      <c r="G109" s="192">
        <v>66</v>
      </c>
      <c r="H109" s="195">
        <v>23</v>
      </c>
    </row>
    <row r="110" spans="1:8" s="164" customFormat="1" ht="14.1" customHeight="1">
      <c r="A110" s="191" t="s">
        <v>238</v>
      </c>
      <c r="B110" s="191" t="str">
        <f>VLOOKUP(A110,'[1]8'!$A$11:$B$156,2,)</f>
        <v>비농업용 트랙터 및 부품</v>
      </c>
      <c r="C110" s="192">
        <v>75</v>
      </c>
      <c r="D110" s="195">
        <v>84</v>
      </c>
      <c r="E110" s="193">
        <v>-10</v>
      </c>
      <c r="F110" s="194">
        <v>645</v>
      </c>
      <c r="G110" s="192">
        <v>664</v>
      </c>
      <c r="H110" s="195">
        <v>-19</v>
      </c>
    </row>
    <row r="111" spans="1:8" s="164" customFormat="1" ht="14.1" customHeight="1">
      <c r="A111" s="191" t="s">
        <v>327</v>
      </c>
      <c r="B111" s="191" t="str">
        <f>VLOOKUP(A111,'[1]8'!$A$11:$B$156,2,)</f>
        <v>선박, 고철 제외</v>
      </c>
      <c r="C111" s="192" t="s">
        <v>236</v>
      </c>
      <c r="D111" s="195" t="s">
        <v>236</v>
      </c>
      <c r="E111" s="193" t="s">
        <v>236</v>
      </c>
      <c r="F111" s="194">
        <v>1</v>
      </c>
      <c r="G111" s="192">
        <v>2</v>
      </c>
      <c r="H111" s="195">
        <v>-1</v>
      </c>
    </row>
    <row r="112" spans="1:8" s="164" customFormat="1" ht="14.1" customHeight="1">
      <c r="A112" s="191" t="s">
        <v>241</v>
      </c>
      <c r="B112" s="191" t="str">
        <f>VLOOKUP(A112,'[1]8'!$A$11:$B$156,2,)</f>
        <v>발전기 및 부속품</v>
      </c>
      <c r="C112" s="192">
        <v>4292</v>
      </c>
      <c r="D112" s="195">
        <v>4261</v>
      </c>
      <c r="E112" s="193">
        <v>31</v>
      </c>
      <c r="F112" s="194">
        <v>32650</v>
      </c>
      <c r="G112" s="192">
        <v>28254</v>
      </c>
      <c r="H112" s="195">
        <v>4396</v>
      </c>
    </row>
    <row r="113" spans="1:8" s="164" customFormat="1" ht="14.1" customHeight="1">
      <c r="A113" s="191" t="s">
        <v>226</v>
      </c>
      <c r="B113" s="191" t="str">
        <f>VLOOKUP(A113,'[1]8'!$A$11:$B$156,2,)</f>
        <v>민간 항공기 엔진</v>
      </c>
      <c r="C113" s="192">
        <v>2275</v>
      </c>
      <c r="D113" s="195">
        <v>2236</v>
      </c>
      <c r="E113" s="193">
        <v>40</v>
      </c>
      <c r="F113" s="194">
        <v>18369</v>
      </c>
      <c r="G113" s="192">
        <v>17878</v>
      </c>
      <c r="H113" s="195">
        <v>491</v>
      </c>
    </row>
    <row r="114" spans="1:8" s="164" customFormat="1" ht="14.1" customHeight="1">
      <c r="A114" s="191" t="s">
        <v>232</v>
      </c>
      <c r="B114" s="191" t="str">
        <f>VLOOKUP(A114,'[1]8'!$A$11:$B$156,2,)</f>
        <v>상선, 기타</v>
      </c>
      <c r="C114" s="192">
        <v>104</v>
      </c>
      <c r="D114" s="195">
        <v>9</v>
      </c>
      <c r="E114" s="193">
        <v>95</v>
      </c>
      <c r="F114" s="194">
        <v>180</v>
      </c>
      <c r="G114" s="192">
        <v>122</v>
      </c>
      <c r="H114" s="195">
        <v>58</v>
      </c>
    </row>
    <row r="115" spans="1:8" s="164" customFormat="1" ht="14.1" customHeight="1">
      <c r="A115" s="191" t="s">
        <v>233</v>
      </c>
      <c r="B115" s="191" t="str">
        <f>VLOOKUP(A115,'[1]8'!$A$11:$B$156,2,)</f>
        <v>시추 및 유전 장비</v>
      </c>
      <c r="C115" s="192">
        <v>634</v>
      </c>
      <c r="D115" s="195">
        <v>447</v>
      </c>
      <c r="E115" s="193">
        <v>186</v>
      </c>
      <c r="F115" s="194">
        <v>3918</v>
      </c>
      <c r="G115" s="192">
        <v>3611</v>
      </c>
      <c r="H115" s="195">
        <v>307</v>
      </c>
    </row>
    <row r="116" spans="1:8" s="164" customFormat="1" ht="14.1" customHeight="1">
      <c r="A116" s="191" t="s">
        <v>224</v>
      </c>
      <c r="B116" s="191" t="str">
        <f>VLOOKUP(A116,'[1]8'!$A$11:$B$156,2,)</f>
        <v>컴퓨터</v>
      </c>
      <c r="C116" s="192">
        <v>21702</v>
      </c>
      <c r="D116" s="195">
        <v>19426</v>
      </c>
      <c r="E116" s="193">
        <v>2276</v>
      </c>
      <c r="F116" s="194">
        <v>131162</v>
      </c>
      <c r="G116" s="192">
        <v>77173</v>
      </c>
      <c r="H116" s="195">
        <v>53990</v>
      </c>
    </row>
    <row r="117" spans="1:8" s="164" customFormat="1" ht="24" customHeight="1">
      <c r="A117" s="214" t="s">
        <v>257</v>
      </c>
      <c r="B117" s="214" t="str">
        <f>VLOOKUP(A117,'[1]8'!$A$11:$B$156,2,)</f>
        <v>자동차, 부품 및 엔진</v>
      </c>
      <c r="C117" s="215">
        <v>34517</v>
      </c>
      <c r="D117" s="216">
        <v>33914</v>
      </c>
      <c r="E117" s="217">
        <v>603</v>
      </c>
      <c r="F117" s="218">
        <v>291071</v>
      </c>
      <c r="G117" s="215">
        <v>320651</v>
      </c>
      <c r="H117" s="216">
        <v>-29579</v>
      </c>
    </row>
    <row r="118" spans="1:8" s="164" customFormat="1" ht="16.149999999999999" customHeight="1">
      <c r="A118" s="219" t="s">
        <v>261</v>
      </c>
      <c r="B118" s="830" t="str">
        <f>VLOOKUP(A118,'[1]8'!$A$11:$B$156,2,)</f>
        <v>트럭, 버스 및 특장차</v>
      </c>
      <c r="C118" s="220">
        <v>3951</v>
      </c>
      <c r="D118" s="203">
        <v>3557</v>
      </c>
      <c r="E118" s="221">
        <v>394</v>
      </c>
      <c r="F118" s="222">
        <v>36548</v>
      </c>
      <c r="G118" s="220">
        <v>43196</v>
      </c>
      <c r="H118" s="203">
        <v>-6648</v>
      </c>
    </row>
    <row r="119" spans="1:8" s="164" customFormat="1" ht="14.1" customHeight="1">
      <c r="A119" s="164" t="s">
        <v>258</v>
      </c>
      <c r="B119" s="831" t="str">
        <f>VLOOKUP(A119,'[1]8'!$A$11:$B$156,2,)</f>
        <v>기타 자동차 부품 및 부속품</v>
      </c>
      <c r="C119" s="192">
        <v>12054</v>
      </c>
      <c r="D119" s="195">
        <v>11803</v>
      </c>
      <c r="E119" s="193">
        <v>251</v>
      </c>
      <c r="F119" s="194">
        <v>94090</v>
      </c>
      <c r="G119" s="192">
        <v>98408</v>
      </c>
      <c r="H119" s="195">
        <v>-4318</v>
      </c>
    </row>
    <row r="120" spans="1:8" s="164" customFormat="1" ht="14.1" customHeight="1">
      <c r="A120" s="164" t="s">
        <v>260</v>
      </c>
      <c r="B120" s="831" t="str">
        <f>VLOOKUP(A120,'[1]8'!$A$11:$B$156,2,)</f>
        <v>엔진 및 엔진 부품</v>
      </c>
      <c r="C120" s="192">
        <v>3023</v>
      </c>
      <c r="D120" s="195">
        <v>2814</v>
      </c>
      <c r="E120" s="193">
        <v>209</v>
      </c>
      <c r="F120" s="194">
        <v>21942</v>
      </c>
      <c r="G120" s="192">
        <v>22841</v>
      </c>
      <c r="H120" s="195">
        <v>-899</v>
      </c>
    </row>
    <row r="121" spans="1:8" s="164" customFormat="1" ht="14.1" customHeight="1">
      <c r="A121" s="164" t="s">
        <v>262</v>
      </c>
      <c r="B121" s="831" t="str">
        <f>VLOOKUP(A121,'[1]8'!$A$11:$B$156,2,)</f>
        <v>자동차 타이어 및 튜브</v>
      </c>
      <c r="C121" s="192">
        <v>1484</v>
      </c>
      <c r="D121" s="195">
        <v>1480</v>
      </c>
      <c r="E121" s="193">
        <v>3</v>
      </c>
      <c r="F121" s="194">
        <v>12077</v>
      </c>
      <c r="G121" s="192">
        <v>11410</v>
      </c>
      <c r="H121" s="195">
        <v>667</v>
      </c>
    </row>
    <row r="122" spans="1:8" s="164" customFormat="1" ht="14.1" customHeight="1">
      <c r="A122" s="164" t="s">
        <v>263</v>
      </c>
      <c r="B122" s="831" t="str">
        <f>VLOOKUP(A122,'[1]8'!$A$11:$B$156,2,)</f>
        <v>승용차 차체 및 샤시</v>
      </c>
      <c r="C122" s="192">
        <v>3</v>
      </c>
      <c r="D122" s="195">
        <v>5</v>
      </c>
      <c r="E122" s="193">
        <v>-3</v>
      </c>
      <c r="F122" s="194">
        <v>30</v>
      </c>
      <c r="G122" s="192">
        <v>25</v>
      </c>
      <c r="H122" s="195">
        <v>5</v>
      </c>
    </row>
    <row r="123" spans="1:8" s="164" customFormat="1" ht="14.1" customHeight="1">
      <c r="A123" s="164" t="s">
        <v>328</v>
      </c>
      <c r="B123" s="831" t="str">
        <f>VLOOKUP(A123,'[1]8'!$A$11:$B$156,2,)</f>
        <v>트럭·버스 차체 및 샤시</v>
      </c>
      <c r="C123" s="192">
        <v>35</v>
      </c>
      <c r="D123" s="195">
        <v>39</v>
      </c>
      <c r="E123" s="193">
        <v>-4</v>
      </c>
      <c r="F123" s="194">
        <v>318</v>
      </c>
      <c r="G123" s="192">
        <v>408</v>
      </c>
      <c r="H123" s="195">
        <v>-91</v>
      </c>
    </row>
    <row r="124" spans="1:8" s="164" customFormat="1" ht="14.1" customHeight="1">
      <c r="A124" s="164" t="s">
        <v>259</v>
      </c>
      <c r="B124" s="831" t="str">
        <f>VLOOKUP(A124,'[1]8'!$A$11:$B$156,2,)</f>
        <v>승용차</v>
      </c>
      <c r="C124" s="192">
        <v>13967</v>
      </c>
      <c r="D124" s="195">
        <v>14215</v>
      </c>
      <c r="E124" s="193">
        <v>-247</v>
      </c>
      <c r="F124" s="194">
        <v>126066</v>
      </c>
      <c r="G124" s="192">
        <v>144362</v>
      </c>
      <c r="H124" s="195">
        <v>-18296</v>
      </c>
    </row>
    <row r="125" spans="1:8" s="164" customFormat="1" ht="24" customHeight="1">
      <c r="A125" s="829" t="s">
        <v>264</v>
      </c>
      <c r="B125" s="832" t="str">
        <f>VLOOKUP(A125,'[1]8'!$A$11:$B$156,2,)</f>
        <v>소비재</v>
      </c>
      <c r="C125" s="197">
        <v>55134</v>
      </c>
      <c r="D125" s="200">
        <v>58845</v>
      </c>
      <c r="E125" s="198">
        <v>-3711</v>
      </c>
      <c r="F125" s="199">
        <v>569487</v>
      </c>
      <c r="G125" s="197">
        <v>523754</v>
      </c>
      <c r="H125" s="200">
        <v>45733</v>
      </c>
    </row>
    <row r="126" spans="1:8" s="164" customFormat="1" ht="14.1" customHeight="1">
      <c r="A126" s="191" t="s">
        <v>289</v>
      </c>
      <c r="B126" s="191" t="str">
        <f>VLOOKUP(A126,'[1]8'!$A$11:$B$156,2,)</f>
        <v>귀금속</v>
      </c>
      <c r="C126" s="192">
        <v>1306</v>
      </c>
      <c r="D126" s="195">
        <v>2133</v>
      </c>
      <c r="E126" s="193">
        <v>-826</v>
      </c>
      <c r="F126" s="194">
        <v>14681</v>
      </c>
      <c r="G126" s="192">
        <v>14978</v>
      </c>
      <c r="H126" s="195">
        <v>-297</v>
      </c>
    </row>
    <row r="127" spans="1:8" s="164" customFormat="1" ht="14.1" customHeight="1">
      <c r="A127" s="191" t="s">
        <v>265</v>
      </c>
      <c r="B127" s="191" t="str">
        <f>VLOOKUP(A127,'[1]8'!$A$11:$B$156,2,)</f>
        <v>의약품</v>
      </c>
      <c r="C127" s="192">
        <v>15279</v>
      </c>
      <c r="D127" s="195">
        <v>16018</v>
      </c>
      <c r="E127" s="193">
        <v>-739</v>
      </c>
      <c r="F127" s="194">
        <v>207597</v>
      </c>
      <c r="G127" s="192">
        <v>156787</v>
      </c>
      <c r="H127" s="195">
        <v>50810</v>
      </c>
    </row>
    <row r="128" spans="1:8" s="164" customFormat="1" ht="14.1" customHeight="1">
      <c r="A128" s="191" t="s">
        <v>288</v>
      </c>
      <c r="B128" s="191" t="str">
        <f>VLOOKUP(A128,'[1]8'!$A$11:$B$156,2,)</f>
        <v>장난감, 게임 및 스포츠 용품</v>
      </c>
      <c r="C128" s="192">
        <v>2978</v>
      </c>
      <c r="D128" s="195">
        <v>3496</v>
      </c>
      <c r="E128" s="193">
        <v>-518</v>
      </c>
      <c r="F128" s="194">
        <v>28784</v>
      </c>
      <c r="G128" s="192">
        <v>29556</v>
      </c>
      <c r="H128" s="195">
        <v>-773</v>
      </c>
    </row>
    <row r="129" spans="1:8" s="164" customFormat="1" ht="14.1" customHeight="1">
      <c r="A129" s="191" t="s">
        <v>271</v>
      </c>
      <c r="B129" s="191" t="str">
        <f>VLOOKUP(A129,'[1]8'!$A$11:$B$156,2,)</f>
        <v>휴대폰 및 기타 가정용품</v>
      </c>
      <c r="C129" s="192">
        <v>8041</v>
      </c>
      <c r="D129" s="195">
        <v>8462</v>
      </c>
      <c r="E129" s="193">
        <v>-421</v>
      </c>
      <c r="F129" s="194">
        <v>77876</v>
      </c>
      <c r="G129" s="192">
        <v>73934</v>
      </c>
      <c r="H129" s="195">
        <v>3942</v>
      </c>
    </row>
    <row r="130" spans="1:8" s="164" customFormat="1" ht="14.1" customHeight="1">
      <c r="A130" s="191" t="s">
        <v>329</v>
      </c>
      <c r="B130" s="191" t="str">
        <f>VLOOKUP(A130,'[1]8'!$A$11:$B$156,2,)</f>
        <v>달리 분류되지 않은 스테레오 장비</v>
      </c>
      <c r="C130" s="192">
        <v>790</v>
      </c>
      <c r="D130" s="195">
        <v>1033</v>
      </c>
      <c r="E130" s="193">
        <v>-243</v>
      </c>
      <c r="F130" s="194">
        <v>8615</v>
      </c>
      <c r="G130" s="192">
        <v>8643</v>
      </c>
      <c r="H130" s="195">
        <v>-28</v>
      </c>
    </row>
    <row r="131" spans="1:8" s="164" customFormat="1" ht="14.1" customHeight="1">
      <c r="A131" s="191" t="s">
        <v>268</v>
      </c>
      <c r="B131" s="191" t="str">
        <f>VLOOKUP(A131,'[1]8'!$A$11:$B$156,2,)</f>
        <v>세면용품 및 화장품</v>
      </c>
      <c r="C131" s="192">
        <v>1574</v>
      </c>
      <c r="D131" s="195">
        <v>1781</v>
      </c>
      <c r="E131" s="193">
        <v>-207</v>
      </c>
      <c r="F131" s="194">
        <v>13877</v>
      </c>
      <c r="G131" s="192">
        <v>13702</v>
      </c>
      <c r="H131" s="195">
        <v>175</v>
      </c>
    </row>
    <row r="132" spans="1:8" s="164" customFormat="1" ht="14.1" customHeight="1">
      <c r="A132" s="191" t="s">
        <v>278</v>
      </c>
      <c r="B132" s="191" t="str">
        <f>VLOOKUP(A132,'[1]8'!$A$11:$B$156,2,)</f>
        <v>텔레비전 및 영상 장비</v>
      </c>
      <c r="C132" s="192">
        <v>1378</v>
      </c>
      <c r="D132" s="195">
        <v>1574</v>
      </c>
      <c r="E132" s="193">
        <v>-196</v>
      </c>
      <c r="F132" s="194">
        <v>11292</v>
      </c>
      <c r="G132" s="192">
        <v>12419</v>
      </c>
      <c r="H132" s="195">
        <v>-1127</v>
      </c>
    </row>
    <row r="133" spans="1:8" s="164" customFormat="1" ht="14.1" customHeight="1">
      <c r="A133" s="191" t="s">
        <v>330</v>
      </c>
      <c r="B133" s="191" t="str">
        <f>VLOOKUP(A133,'[1]8'!$A$11:$B$156,2,)</f>
        <v>기타 섬유 의류 및 가정용품</v>
      </c>
      <c r="C133" s="192">
        <v>3942</v>
      </c>
      <c r="D133" s="195">
        <v>4115</v>
      </c>
      <c r="E133" s="193">
        <v>-173</v>
      </c>
      <c r="F133" s="194">
        <v>35353</v>
      </c>
      <c r="G133" s="192">
        <v>35176</v>
      </c>
      <c r="H133" s="195">
        <v>177</v>
      </c>
    </row>
    <row r="134" spans="1:8" s="164" customFormat="1" ht="14.1" customHeight="1">
      <c r="A134" s="191" t="s">
        <v>331</v>
      </c>
      <c r="B134" s="191" t="str">
        <f>VLOOKUP(A134,'[1]8'!$A$11:$B$156,2,)</f>
        <v>사진용 장비</v>
      </c>
      <c r="C134" s="192">
        <v>322</v>
      </c>
      <c r="D134" s="195">
        <v>482</v>
      </c>
      <c r="E134" s="193">
        <v>-160</v>
      </c>
      <c r="F134" s="194">
        <v>3417</v>
      </c>
      <c r="G134" s="192">
        <v>3414</v>
      </c>
      <c r="H134" s="195">
        <v>3</v>
      </c>
    </row>
    <row r="135" spans="1:8" s="164" customFormat="1" ht="14.1" customHeight="1">
      <c r="A135" s="191" t="s">
        <v>270</v>
      </c>
      <c r="B135" s="191" t="str">
        <f>VLOOKUP(A135,'[1]8'!$A$11:$B$156,2,)</f>
        <v>가구, 가정용품 등</v>
      </c>
      <c r="C135" s="192">
        <v>3081</v>
      </c>
      <c r="D135" s="195">
        <v>3200</v>
      </c>
      <c r="E135" s="193">
        <v>-119</v>
      </c>
      <c r="F135" s="194">
        <v>26562</v>
      </c>
      <c r="G135" s="192">
        <v>27571</v>
      </c>
      <c r="H135" s="195">
        <v>-1009</v>
      </c>
    </row>
    <row r="136" spans="1:8" s="164" customFormat="1" ht="14.1" customHeight="1">
      <c r="A136" s="191" t="s">
        <v>274</v>
      </c>
      <c r="B136" s="191" t="str">
        <f>VLOOKUP(A136,'[1]8'!$A$11:$B$156,2,)</f>
        <v>조리기구, 식기류, 도구</v>
      </c>
      <c r="C136" s="192">
        <v>837</v>
      </c>
      <c r="D136" s="195">
        <v>934</v>
      </c>
      <c r="E136" s="193">
        <v>-97</v>
      </c>
      <c r="F136" s="194">
        <v>8027</v>
      </c>
      <c r="G136" s="192">
        <v>9173</v>
      </c>
      <c r="H136" s="195">
        <v>-1146</v>
      </c>
    </row>
    <row r="137" spans="1:8" s="164" customFormat="1" ht="14.1" customHeight="1">
      <c r="A137" s="191" t="s">
        <v>286</v>
      </c>
      <c r="B137" s="191" t="str">
        <f>VLOOKUP(A137,'[1]8'!$A$11:$B$156,2,)</f>
        <v>가전제품</v>
      </c>
      <c r="C137" s="192">
        <v>3030</v>
      </c>
      <c r="D137" s="195">
        <v>3086</v>
      </c>
      <c r="E137" s="193">
        <v>-56</v>
      </c>
      <c r="F137" s="194">
        <v>25354</v>
      </c>
      <c r="G137" s="192">
        <v>25983</v>
      </c>
      <c r="H137" s="195">
        <v>-629</v>
      </c>
    </row>
    <row r="138" spans="1:8" s="164" customFormat="1" ht="14.1" customHeight="1">
      <c r="A138" s="191" t="s">
        <v>285</v>
      </c>
      <c r="B138" s="191" t="str">
        <f>VLOOKUP(A138,'[1]8'!$A$11:$B$156,2,)</f>
        <v>악기</v>
      </c>
      <c r="C138" s="192">
        <v>145</v>
      </c>
      <c r="D138" s="195">
        <v>191</v>
      </c>
      <c r="E138" s="193">
        <v>-45</v>
      </c>
      <c r="F138" s="194">
        <v>1370</v>
      </c>
      <c r="G138" s="192">
        <v>1452</v>
      </c>
      <c r="H138" s="195">
        <v>-82</v>
      </c>
    </row>
    <row r="139" spans="1:8" s="164" customFormat="1" ht="14.1" customHeight="1">
      <c r="A139" s="191" t="s">
        <v>332</v>
      </c>
      <c r="B139" s="191" t="str">
        <f>VLOOKUP(A139,'[1]8'!$A$11:$B$156,2,)</f>
        <v>오토바이 및 부품</v>
      </c>
      <c r="C139" s="192">
        <v>317</v>
      </c>
      <c r="D139" s="195">
        <v>358</v>
      </c>
      <c r="E139" s="193">
        <v>-41</v>
      </c>
      <c r="F139" s="194">
        <v>2779</v>
      </c>
      <c r="G139" s="192">
        <v>3361</v>
      </c>
      <c r="H139" s="195">
        <v>-582</v>
      </c>
    </row>
    <row r="140" spans="1:8" s="164" customFormat="1" ht="14.1" customHeight="1">
      <c r="A140" s="191" t="s">
        <v>273</v>
      </c>
      <c r="B140" s="191" t="str">
        <f>VLOOKUP(A140,'[1]8'!$A$11:$B$156,2,)</f>
        <v>기타 소비 비내구재</v>
      </c>
      <c r="C140" s="192">
        <v>1699</v>
      </c>
      <c r="D140" s="195">
        <v>1737</v>
      </c>
      <c r="E140" s="193">
        <v>-38</v>
      </c>
      <c r="F140" s="194">
        <v>14303</v>
      </c>
      <c r="G140" s="192">
        <v>14102</v>
      </c>
      <c r="H140" s="195">
        <v>201</v>
      </c>
    </row>
    <row r="141" spans="1:8" s="164" customFormat="1" ht="14.1" customHeight="1">
      <c r="A141" s="191" t="s">
        <v>284</v>
      </c>
      <c r="B141" s="191" t="str">
        <f>VLOOKUP(A141,'[1]8'!$A$11:$B$156,2,)</f>
        <v>서적, 인쇄물</v>
      </c>
      <c r="C141" s="192">
        <v>336</v>
      </c>
      <c r="D141" s="195">
        <v>371</v>
      </c>
      <c r="E141" s="193">
        <v>-35</v>
      </c>
      <c r="F141" s="194">
        <v>2885</v>
      </c>
      <c r="G141" s="192">
        <v>3104</v>
      </c>
      <c r="H141" s="195">
        <v>-219</v>
      </c>
    </row>
    <row r="142" spans="1:8" s="164" customFormat="1" ht="14.1" customHeight="1">
      <c r="A142" s="191" t="s">
        <v>333</v>
      </c>
      <c r="B142" s="191" t="str">
        <f>VLOOKUP(A142,'[1]8'!$A$11:$B$156,2,)</f>
        <v>모직 의류 및 가정용품</v>
      </c>
      <c r="C142" s="192">
        <v>222</v>
      </c>
      <c r="D142" s="195">
        <v>256</v>
      </c>
      <c r="E142" s="193">
        <v>-34</v>
      </c>
      <c r="F142" s="194">
        <v>1907</v>
      </c>
      <c r="G142" s="192">
        <v>1880</v>
      </c>
      <c r="H142" s="195">
        <v>26</v>
      </c>
    </row>
    <row r="143" spans="1:8" s="164" customFormat="1" ht="14.1" customHeight="1">
      <c r="A143" s="191" t="s">
        <v>287</v>
      </c>
      <c r="B143" s="191" t="str">
        <f>VLOOKUP(A143,'[1]8'!$A$11:$B$156,2,)</f>
        <v>유람선 및 차량</v>
      </c>
      <c r="C143" s="192">
        <v>345</v>
      </c>
      <c r="D143" s="195">
        <v>378</v>
      </c>
      <c r="E143" s="193">
        <v>-33</v>
      </c>
      <c r="F143" s="194">
        <v>2911</v>
      </c>
      <c r="G143" s="192">
        <v>3023</v>
      </c>
      <c r="H143" s="195">
        <v>-112</v>
      </c>
    </row>
    <row r="144" spans="1:8" s="164" customFormat="1" ht="14.1" customHeight="1">
      <c r="A144" s="191" t="s">
        <v>334</v>
      </c>
      <c r="B144" s="191" t="str">
        <f>VLOOKUP(A144,'[1]8'!$A$11:$B$156,2,)</f>
        <v>보석, 기타</v>
      </c>
      <c r="C144" s="192">
        <v>165</v>
      </c>
      <c r="D144" s="195">
        <v>195</v>
      </c>
      <c r="E144" s="193">
        <v>-30</v>
      </c>
      <c r="F144" s="194">
        <v>2097</v>
      </c>
      <c r="G144" s="192">
        <v>3079</v>
      </c>
      <c r="H144" s="195">
        <v>-982</v>
      </c>
    </row>
    <row r="145" spans="1:8" s="164" customFormat="1" ht="14.1" customHeight="1">
      <c r="A145" s="191" t="s">
        <v>275</v>
      </c>
      <c r="B145" s="191" t="str">
        <f>VLOOKUP(A145,'[1]8'!$A$11:$B$156,2,)</f>
        <v>유리제품, 도자기</v>
      </c>
      <c r="C145" s="192">
        <v>212</v>
      </c>
      <c r="D145" s="195">
        <v>235</v>
      </c>
      <c r="E145" s="193">
        <v>-23</v>
      </c>
      <c r="F145" s="194">
        <v>1851</v>
      </c>
      <c r="G145" s="192">
        <v>1898</v>
      </c>
      <c r="H145" s="195">
        <v>-47</v>
      </c>
    </row>
    <row r="146" spans="1:8" s="164" customFormat="1" ht="14.1" customHeight="1">
      <c r="A146" s="191" t="s">
        <v>335</v>
      </c>
      <c r="B146" s="191" t="str">
        <f>VLOOKUP(A146,'[1]8'!$A$11:$B$156,2,)</f>
        <v>캠핑용 의류 및 장비</v>
      </c>
      <c r="C146" s="192">
        <v>1161</v>
      </c>
      <c r="D146" s="195">
        <v>1180</v>
      </c>
      <c r="E146" s="193">
        <v>-20</v>
      </c>
      <c r="F146" s="194">
        <v>9518</v>
      </c>
      <c r="G146" s="192">
        <v>9081</v>
      </c>
      <c r="H146" s="195">
        <v>437</v>
      </c>
    </row>
    <row r="147" spans="1:8" s="164" customFormat="1" ht="14.1" customHeight="1">
      <c r="A147" s="191" t="s">
        <v>282</v>
      </c>
      <c r="B147" s="191" t="str">
        <f>VLOOKUP(A147,'[1]8'!$A$11:$B$156,2,)</f>
        <v>비섬유 의류 및 가정용품</v>
      </c>
      <c r="C147" s="192">
        <v>768</v>
      </c>
      <c r="D147" s="195">
        <v>782</v>
      </c>
      <c r="E147" s="193">
        <v>-14</v>
      </c>
      <c r="F147" s="194">
        <v>6294</v>
      </c>
      <c r="G147" s="192">
        <v>6436</v>
      </c>
      <c r="H147" s="195">
        <v>-142</v>
      </c>
    </row>
    <row r="148" spans="1:8" s="164" customFormat="1" ht="14.1" customHeight="1">
      <c r="A148" s="191" t="s">
        <v>276</v>
      </c>
      <c r="B148" s="191" t="str">
        <f>VLOOKUP(A148,'[1]8'!$A$11:$B$156,2,)</f>
        <v>기록 매체</v>
      </c>
      <c r="C148" s="192">
        <v>60</v>
      </c>
      <c r="D148" s="195">
        <v>64</v>
      </c>
      <c r="E148" s="193">
        <v>-5</v>
      </c>
      <c r="F148" s="194">
        <v>495</v>
      </c>
      <c r="G148" s="192">
        <v>560</v>
      </c>
      <c r="H148" s="195">
        <v>-65</v>
      </c>
    </row>
    <row r="149" spans="1:8" s="164" customFormat="1" ht="14.1" customHeight="1">
      <c r="A149" s="191" t="s">
        <v>277</v>
      </c>
      <c r="B149" s="191" t="str">
        <f>VLOOKUP(A149,'[1]8'!$A$11:$B$156,2,)</f>
        <v>유아용품 등</v>
      </c>
      <c r="C149" s="192">
        <v>268</v>
      </c>
      <c r="D149" s="195">
        <v>257</v>
      </c>
      <c r="E149" s="193">
        <v>12</v>
      </c>
      <c r="F149" s="194">
        <v>2288</v>
      </c>
      <c r="G149" s="192">
        <v>2389</v>
      </c>
      <c r="H149" s="195">
        <v>-101</v>
      </c>
    </row>
    <row r="150" spans="1:8" ht="14.1" customHeight="1">
      <c r="A150" s="191" t="s">
        <v>279</v>
      </c>
      <c r="B150" s="191" t="str">
        <f>VLOOKUP(A150,'[1]8'!$A$11:$B$156,2,)</f>
        <v>러그</v>
      </c>
      <c r="C150" s="192">
        <v>280</v>
      </c>
      <c r="D150" s="195">
        <v>269</v>
      </c>
      <c r="E150" s="193">
        <v>12</v>
      </c>
      <c r="F150" s="194">
        <v>2217</v>
      </c>
      <c r="G150" s="192">
        <v>2245</v>
      </c>
      <c r="H150" s="195">
        <v>-28</v>
      </c>
    </row>
    <row r="151" spans="1:8" ht="14.1" customHeight="1">
      <c r="A151" s="191" t="s">
        <v>336</v>
      </c>
      <c r="B151" s="191" t="str">
        <f>VLOOKUP(A151,'[1]8'!$A$11:$B$156,2,)</f>
        <v>신발</v>
      </c>
      <c r="C151" s="192">
        <v>1427</v>
      </c>
      <c r="D151" s="195">
        <v>1374</v>
      </c>
      <c r="E151" s="193">
        <v>53</v>
      </c>
      <c r="F151" s="194">
        <v>12213</v>
      </c>
      <c r="G151" s="192">
        <v>12320</v>
      </c>
      <c r="H151" s="195">
        <v>-106</v>
      </c>
    </row>
    <row r="152" spans="1:8" ht="14.1" customHeight="1">
      <c r="A152" s="191" t="s">
        <v>337</v>
      </c>
      <c r="B152" s="191" t="str">
        <f>VLOOKUP(A152,'[1]8'!$A$11:$B$156,2,)</f>
        <v>면 의류 및 가정용품</v>
      </c>
      <c r="C152" s="192">
        <v>3450</v>
      </c>
      <c r="D152" s="195">
        <v>3397</v>
      </c>
      <c r="E152" s="193">
        <v>53</v>
      </c>
      <c r="F152" s="194">
        <v>28675</v>
      </c>
      <c r="G152" s="192">
        <v>27040</v>
      </c>
      <c r="H152" s="195">
        <v>1635</v>
      </c>
    </row>
    <row r="153" spans="1:8" ht="14.1" customHeight="1">
      <c r="A153" s="191" t="s">
        <v>267</v>
      </c>
      <c r="B153" s="191" t="str">
        <f>VLOOKUP(A153,'[1]8'!$A$11:$B$156,2,)</f>
        <v>보석 다이아</v>
      </c>
      <c r="C153" s="192">
        <v>541</v>
      </c>
      <c r="D153" s="195">
        <v>484</v>
      </c>
      <c r="E153" s="193">
        <v>56</v>
      </c>
      <c r="F153" s="194">
        <v>6094</v>
      </c>
      <c r="G153" s="192">
        <v>10220</v>
      </c>
      <c r="H153" s="195">
        <v>-4126</v>
      </c>
    </row>
    <row r="154" spans="1:8" ht="14.1" customHeight="1">
      <c r="A154" s="191" t="s">
        <v>280</v>
      </c>
      <c r="B154" s="191" t="str">
        <f>VLOOKUP(A154,'[1]8'!$A$11:$B$156,2,)</f>
        <v>화폐 동전</v>
      </c>
      <c r="C154" s="192">
        <v>226</v>
      </c>
      <c r="D154" s="195">
        <v>153</v>
      </c>
      <c r="E154" s="193">
        <v>73</v>
      </c>
      <c r="F154" s="194">
        <v>1598</v>
      </c>
      <c r="G154" s="192">
        <v>1718</v>
      </c>
      <c r="H154" s="195">
        <v>-119</v>
      </c>
    </row>
    <row r="155" spans="1:8" ht="14.1" customHeight="1">
      <c r="A155" s="191" t="s">
        <v>266</v>
      </c>
      <c r="B155" s="191" t="str">
        <f>VLOOKUP(A155,'[1]8'!$A$11:$B$156,2,)</f>
        <v>예술품 및 기타 수집품</v>
      </c>
      <c r="C155" s="192">
        <v>953</v>
      </c>
      <c r="D155" s="195">
        <v>851</v>
      </c>
      <c r="E155" s="193">
        <v>102</v>
      </c>
      <c r="F155" s="194">
        <v>8556</v>
      </c>
      <c r="G155" s="192">
        <v>8510</v>
      </c>
      <c r="H155" s="195">
        <v>46</v>
      </c>
    </row>
    <row r="156" spans="1:8" ht="22.15" customHeight="1">
      <c r="A156" s="196" t="s">
        <v>290</v>
      </c>
      <c r="B156" s="828" t="str">
        <f>VLOOKUP(A156,'[1]8'!$A$11:$B$156,2,)</f>
        <v>기타 상품</v>
      </c>
      <c r="C156" s="197">
        <v>13590</v>
      </c>
      <c r="D156" s="200">
        <v>12844</v>
      </c>
      <c r="E156" s="198">
        <v>746</v>
      </c>
      <c r="F156" s="199">
        <v>99465</v>
      </c>
      <c r="G156" s="197">
        <v>88094</v>
      </c>
      <c r="H156" s="200">
        <v>11371</v>
      </c>
    </row>
    <row r="157" spans="1:8" ht="22.15" customHeight="1">
      <c r="A157" s="164" t="s">
        <v>142</v>
      </c>
      <c r="B157" s="214"/>
      <c r="H157" s="210"/>
    </row>
    <row r="158" spans="1:8" ht="22.15" customHeight="1">
      <c r="A158" s="164" t="s">
        <v>1101</v>
      </c>
      <c r="B158" s="833"/>
      <c r="C158" s="827"/>
      <c r="H158" s="210"/>
    </row>
    <row r="159" spans="1:8" ht="15" customHeight="1">
      <c r="B159" s="833"/>
      <c r="C159" s="827"/>
      <c r="H159" s="210"/>
    </row>
    <row r="160" spans="1:8" ht="22.35" customHeight="1">
      <c r="A160" s="209" t="s">
        <v>291</v>
      </c>
      <c r="B160" s="214"/>
      <c r="C160" s="210"/>
      <c r="D160" s="210"/>
      <c r="E160" s="210"/>
      <c r="F160" s="210"/>
      <c r="G160" s="210"/>
      <c r="H160" s="210"/>
    </row>
    <row r="161" spans="1:2" ht="15" customHeight="1">
      <c r="A161" s="209" t="s">
        <v>292</v>
      </c>
      <c r="B161" s="214"/>
    </row>
    <row r="162" spans="1:2" ht="22.35" customHeight="1">
      <c r="A162" s="209" t="s">
        <v>1091</v>
      </c>
      <c r="B162" s="833"/>
    </row>
    <row r="163" spans="1:2" ht="15" customHeight="1">
      <c r="A163" s="209"/>
      <c r="B163" s="833"/>
    </row>
    <row r="164" spans="1:2">
      <c r="B164" s="827"/>
    </row>
  </sheetData>
  <mergeCells count="5">
    <mergeCell ref="A6:H6"/>
    <mergeCell ref="A7:H7"/>
    <mergeCell ref="A9:A10"/>
    <mergeCell ref="A8:H8"/>
    <mergeCell ref="B9:B10"/>
  </mergeCells>
  <phoneticPr fontId="39" type="noConversion"/>
  <printOptions horizontalCentered="1"/>
  <pageMargins left="0.7" right="0.7" top="0.5" bottom="0.5" header="0.3" footer="0.3"/>
  <pageSetup scale="55" firstPageNumber="9" fitToHeight="2" orientation="portrait" useFirstPageNumber="1" r:id="rId1"/>
  <rowBreaks count="1" manualBreakCount="1">
    <brk id="83" max="6" man="1"/>
  </rowBreaks>
  <customProperties>
    <customPr name="SourceTableID" r:id="rId2"/>
  </customPropertie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EDA4C-06DF-46E7-9DB0-E643882F222A}">
  <sheetPr codeName="Sheet9">
    <pageSetUpPr fitToPage="1"/>
  </sheetPr>
  <dimension ref="A1:N50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14.77734375" style="2" customWidth="1"/>
    <col min="2" max="13" width="10.77734375" style="2" customWidth="1"/>
    <col min="14" max="14" width="9.77734375" style="224" customWidth="1"/>
    <col min="15" max="16384" width="9.77734375" style="224"/>
  </cols>
  <sheetData>
    <row r="1" spans="1:14" ht="15.75">
      <c r="A1" s="1"/>
    </row>
    <row r="2" spans="1:14" s="243" customFormat="1" ht="25.15" customHeight="1">
      <c r="A2" s="785" t="s">
        <v>3</v>
      </c>
      <c r="B2" s="805"/>
      <c r="C2" s="805"/>
      <c r="D2" s="805"/>
      <c r="E2" s="805"/>
      <c r="F2" s="805"/>
      <c r="G2" s="805"/>
      <c r="H2" s="805"/>
      <c r="I2" s="805"/>
      <c r="J2" s="805"/>
      <c r="K2" s="805"/>
      <c r="L2" s="805"/>
      <c r="M2" s="806"/>
    </row>
    <row r="3" spans="1:14" s="243" customFormat="1" ht="25.15" customHeight="1">
      <c r="A3" s="788" t="s">
        <v>1039</v>
      </c>
      <c r="B3" s="807"/>
      <c r="C3" s="807"/>
      <c r="D3" s="807"/>
      <c r="E3" s="807"/>
      <c r="F3" s="807"/>
      <c r="G3" s="807"/>
      <c r="H3" s="807"/>
      <c r="I3" s="807"/>
      <c r="J3" s="807"/>
      <c r="K3" s="807"/>
      <c r="L3" s="807"/>
      <c r="M3" s="808"/>
    </row>
    <row r="4" spans="1:14" s="228" customFormat="1" ht="45" customHeight="1">
      <c r="A4" s="244" t="s">
        <v>338</v>
      </c>
      <c r="B4" s="225"/>
      <c r="C4" s="225"/>
      <c r="D4" s="225"/>
      <c r="E4" s="225"/>
      <c r="F4" s="225"/>
      <c r="G4" s="225"/>
      <c r="H4" s="226"/>
      <c r="I4" s="225"/>
      <c r="J4" s="227"/>
      <c r="K4" s="225"/>
      <c r="L4" s="227"/>
      <c r="M4" s="225"/>
      <c r="N4" s="224"/>
    </row>
    <row r="5" spans="1:14" s="228" customFormat="1" ht="45" customHeight="1">
      <c r="A5" s="244" t="s">
        <v>1106</v>
      </c>
      <c r="B5" s="225"/>
      <c r="C5" s="225"/>
      <c r="D5" s="225"/>
      <c r="E5" s="225"/>
      <c r="F5" s="225"/>
      <c r="G5" s="225"/>
      <c r="H5" s="226"/>
      <c r="I5" s="225"/>
      <c r="J5" s="227"/>
      <c r="K5" s="225"/>
      <c r="L5" s="227"/>
      <c r="M5" s="225"/>
      <c r="N5" s="224"/>
    </row>
    <row r="6" spans="1:14" ht="20.100000000000001" customHeight="1">
      <c r="A6" s="7" t="s">
        <v>70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0.100000000000001" customHeight="1" thickBot="1">
      <c r="A7" s="7" t="s">
        <v>1055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4" ht="27" customHeight="1" thickTop="1">
      <c r="A8" s="860" t="s">
        <v>71</v>
      </c>
      <c r="B8" s="9" t="s">
        <v>72</v>
      </c>
      <c r="C8" s="135"/>
      <c r="D8" s="135"/>
      <c r="E8" s="229"/>
      <c r="F8" s="11" t="s">
        <v>73</v>
      </c>
      <c r="G8" s="135"/>
      <c r="H8" s="135"/>
      <c r="I8" s="230"/>
      <c r="J8" s="13" t="s">
        <v>74</v>
      </c>
      <c r="K8" s="135"/>
      <c r="L8" s="135"/>
      <c r="M8" s="135"/>
    </row>
    <row r="9" spans="1:14" ht="50.1" customHeight="1" thickBot="1">
      <c r="A9" s="861"/>
      <c r="B9" s="137" t="s">
        <v>75</v>
      </c>
      <c r="C9" s="137" t="s">
        <v>339</v>
      </c>
      <c r="D9" s="137" t="s">
        <v>340</v>
      </c>
      <c r="E9" s="231" t="s">
        <v>341</v>
      </c>
      <c r="F9" s="232" t="s">
        <v>75</v>
      </c>
      <c r="G9" s="137" t="s">
        <v>339</v>
      </c>
      <c r="H9" s="137" t="s">
        <v>340</v>
      </c>
      <c r="I9" s="233" t="s">
        <v>341</v>
      </c>
      <c r="J9" s="136" t="s">
        <v>75</v>
      </c>
      <c r="K9" s="137" t="s">
        <v>339</v>
      </c>
      <c r="L9" s="137" t="s">
        <v>340</v>
      </c>
      <c r="M9" s="137" t="s">
        <v>341</v>
      </c>
    </row>
    <row r="10" spans="1:14" ht="27" customHeight="1" thickTop="1">
      <c r="A10" s="860" t="s">
        <v>1056</v>
      </c>
      <c r="B10" s="878" t="s">
        <v>1057</v>
      </c>
      <c r="C10" s="865"/>
      <c r="D10" s="865"/>
      <c r="E10" s="879"/>
      <c r="F10" s="864" t="s">
        <v>1058</v>
      </c>
      <c r="G10" s="865"/>
      <c r="H10" s="865"/>
      <c r="I10" s="879"/>
      <c r="J10" s="864" t="s">
        <v>1059</v>
      </c>
      <c r="K10" s="865"/>
      <c r="L10" s="865"/>
      <c r="M10" s="866"/>
    </row>
    <row r="11" spans="1:14" ht="50.1" customHeight="1" thickBot="1">
      <c r="A11" s="861"/>
      <c r="B11" s="366" t="s">
        <v>1107</v>
      </c>
      <c r="C11" s="366" t="s">
        <v>1090</v>
      </c>
      <c r="D11" s="366" t="s">
        <v>1108</v>
      </c>
      <c r="E11" s="364" t="s">
        <v>1109</v>
      </c>
      <c r="F11" s="338" t="s">
        <v>1107</v>
      </c>
      <c r="G11" s="366" t="s">
        <v>1090</v>
      </c>
      <c r="H11" s="366" t="s">
        <v>1108</v>
      </c>
      <c r="I11" s="365" t="s">
        <v>1109</v>
      </c>
      <c r="J11" s="340" t="s">
        <v>1107</v>
      </c>
      <c r="K11" s="366" t="s">
        <v>1090</v>
      </c>
      <c r="L11" s="366" t="s">
        <v>1108</v>
      </c>
      <c r="M11" s="366" t="s">
        <v>1109</v>
      </c>
    </row>
    <row r="12" spans="1:14" ht="35.1" customHeight="1" thickTop="1">
      <c r="A12" s="38" t="s">
        <v>93</v>
      </c>
      <c r="B12" s="157"/>
      <c r="C12" s="157"/>
      <c r="D12" s="157"/>
      <c r="E12" s="156"/>
      <c r="F12" s="245"/>
      <c r="G12" s="157"/>
      <c r="H12" s="157"/>
      <c r="I12" s="246"/>
      <c r="J12" s="31"/>
      <c r="K12" s="157"/>
      <c r="L12" s="157"/>
      <c r="M12" s="156"/>
    </row>
    <row r="13" spans="1:14" ht="30.4" customHeight="1">
      <c r="A13" s="31" t="s">
        <v>79</v>
      </c>
      <c r="B13" s="32">
        <v>-1215403</v>
      </c>
      <c r="C13" s="32">
        <v>-10683</v>
      </c>
      <c r="D13" s="32">
        <v>43861</v>
      </c>
      <c r="E13" s="33">
        <v>-1248580</v>
      </c>
      <c r="F13" s="34">
        <v>2079777</v>
      </c>
      <c r="G13" s="32">
        <v>18086</v>
      </c>
      <c r="H13" s="32">
        <v>280403</v>
      </c>
      <c r="I13" s="35">
        <v>1781288</v>
      </c>
      <c r="J13" s="36">
        <v>3295180</v>
      </c>
      <c r="K13" s="32">
        <v>28770</v>
      </c>
      <c r="L13" s="32">
        <v>236542</v>
      </c>
      <c r="M13" s="33">
        <v>3029868</v>
      </c>
    </row>
    <row r="14" spans="1:14" ht="20.100000000000001" customHeight="1">
      <c r="A14" s="25" t="s">
        <v>80</v>
      </c>
      <c r="B14" s="26">
        <v>-778769</v>
      </c>
      <c r="C14" s="26">
        <v>-8958</v>
      </c>
      <c r="D14" s="26">
        <v>27563</v>
      </c>
      <c r="E14" s="27">
        <v>-797374</v>
      </c>
      <c r="F14" s="28">
        <v>1386367</v>
      </c>
      <c r="G14" s="26">
        <v>10771</v>
      </c>
      <c r="H14" s="26">
        <v>190239</v>
      </c>
      <c r="I14" s="29">
        <v>1185357</v>
      </c>
      <c r="J14" s="30">
        <v>2165136</v>
      </c>
      <c r="K14" s="26">
        <v>19728</v>
      </c>
      <c r="L14" s="26">
        <v>162676</v>
      </c>
      <c r="M14" s="27">
        <v>1982732</v>
      </c>
    </row>
    <row r="15" spans="1:14" ht="25.15" customHeight="1">
      <c r="A15" s="31" t="s">
        <v>81</v>
      </c>
      <c r="B15" s="32">
        <v>-92640</v>
      </c>
      <c r="C15" s="32">
        <v>-1418</v>
      </c>
      <c r="D15" s="32">
        <v>2884</v>
      </c>
      <c r="E15" s="33">
        <v>-94106</v>
      </c>
      <c r="F15" s="34">
        <v>170216</v>
      </c>
      <c r="G15" s="32">
        <v>1327</v>
      </c>
      <c r="H15" s="32">
        <v>22532</v>
      </c>
      <c r="I15" s="35">
        <v>146357</v>
      </c>
      <c r="J15" s="36">
        <v>262856</v>
      </c>
      <c r="K15" s="32">
        <v>2745</v>
      </c>
      <c r="L15" s="32">
        <v>19648</v>
      </c>
      <c r="M15" s="33">
        <v>240463</v>
      </c>
    </row>
    <row r="16" spans="1:14" ht="17.649999999999999" customHeight="1">
      <c r="A16" s="31" t="s">
        <v>82</v>
      </c>
      <c r="B16" s="32">
        <v>-92390</v>
      </c>
      <c r="C16" s="32">
        <v>-1434</v>
      </c>
      <c r="D16" s="32">
        <v>4536</v>
      </c>
      <c r="E16" s="33">
        <v>-95492</v>
      </c>
      <c r="F16" s="34">
        <v>175344</v>
      </c>
      <c r="G16" s="32">
        <v>1252</v>
      </c>
      <c r="H16" s="32">
        <v>24583</v>
      </c>
      <c r="I16" s="35">
        <v>149509</v>
      </c>
      <c r="J16" s="36">
        <v>267734</v>
      </c>
      <c r="K16" s="32">
        <v>2686</v>
      </c>
      <c r="L16" s="32">
        <v>20047</v>
      </c>
      <c r="M16" s="33">
        <v>245001</v>
      </c>
    </row>
    <row r="17" spans="1:13" ht="17.649999999999999" customHeight="1">
      <c r="A17" s="31" t="s">
        <v>83</v>
      </c>
      <c r="B17" s="32">
        <v>-93122</v>
      </c>
      <c r="C17" s="32">
        <v>-1060</v>
      </c>
      <c r="D17" s="32">
        <v>4713</v>
      </c>
      <c r="E17" s="33">
        <v>-96776</v>
      </c>
      <c r="F17" s="34">
        <v>171506</v>
      </c>
      <c r="G17" s="32">
        <v>1261</v>
      </c>
      <c r="H17" s="32">
        <v>24784</v>
      </c>
      <c r="I17" s="35">
        <v>145462</v>
      </c>
      <c r="J17" s="36">
        <v>264629</v>
      </c>
      <c r="K17" s="32">
        <v>2320</v>
      </c>
      <c r="L17" s="32">
        <v>20070</v>
      </c>
      <c r="M17" s="33">
        <v>242238</v>
      </c>
    </row>
    <row r="18" spans="1:13" ht="17.649999999999999" customHeight="1">
      <c r="A18" s="31" t="s">
        <v>84</v>
      </c>
      <c r="B18" s="32">
        <v>-98957</v>
      </c>
      <c r="C18" s="32">
        <v>-1630</v>
      </c>
      <c r="D18" s="32">
        <v>3179</v>
      </c>
      <c r="E18" s="33">
        <v>-100506</v>
      </c>
      <c r="F18" s="34">
        <v>173037</v>
      </c>
      <c r="G18" s="32">
        <v>1096</v>
      </c>
      <c r="H18" s="32">
        <v>23892</v>
      </c>
      <c r="I18" s="35">
        <v>148049</v>
      </c>
      <c r="J18" s="36">
        <v>271994</v>
      </c>
      <c r="K18" s="32">
        <v>2727</v>
      </c>
      <c r="L18" s="32">
        <v>20713</v>
      </c>
      <c r="M18" s="33">
        <v>248555</v>
      </c>
    </row>
    <row r="19" spans="1:13" ht="17.649999999999999" customHeight="1">
      <c r="A19" s="31" t="s">
        <v>85</v>
      </c>
      <c r="B19" s="32">
        <v>-100630</v>
      </c>
      <c r="C19" s="32">
        <v>-1175</v>
      </c>
      <c r="D19" s="32">
        <v>1614</v>
      </c>
      <c r="E19" s="33">
        <v>-101069</v>
      </c>
      <c r="F19" s="34">
        <v>170321</v>
      </c>
      <c r="G19" s="32">
        <v>1478</v>
      </c>
      <c r="H19" s="32">
        <v>23345</v>
      </c>
      <c r="I19" s="35">
        <v>145498</v>
      </c>
      <c r="J19" s="36">
        <v>270951</v>
      </c>
      <c r="K19" s="32">
        <v>2653</v>
      </c>
      <c r="L19" s="32">
        <v>21730</v>
      </c>
      <c r="M19" s="33">
        <v>246568</v>
      </c>
    </row>
    <row r="20" spans="1:13" ht="17.649999999999999" customHeight="1">
      <c r="A20" s="31" t="s">
        <v>86</v>
      </c>
      <c r="B20" s="32">
        <v>-99563</v>
      </c>
      <c r="C20" s="32">
        <v>-750</v>
      </c>
      <c r="D20" s="32">
        <v>2894</v>
      </c>
      <c r="E20" s="33">
        <v>-101706</v>
      </c>
      <c r="F20" s="34">
        <v>173318</v>
      </c>
      <c r="G20" s="32">
        <v>1298</v>
      </c>
      <c r="H20" s="32">
        <v>23423</v>
      </c>
      <c r="I20" s="35">
        <v>148597</v>
      </c>
      <c r="J20" s="36">
        <v>272881</v>
      </c>
      <c r="K20" s="32">
        <v>2048</v>
      </c>
      <c r="L20" s="32">
        <v>20529</v>
      </c>
      <c r="M20" s="33">
        <v>250303</v>
      </c>
    </row>
    <row r="21" spans="1:13" ht="25.15" customHeight="1">
      <c r="A21" s="31" t="s">
        <v>87</v>
      </c>
      <c r="B21" s="32">
        <v>-104350</v>
      </c>
      <c r="C21" s="32">
        <v>-434</v>
      </c>
      <c r="D21" s="32">
        <v>3420</v>
      </c>
      <c r="E21" s="33">
        <v>-107336</v>
      </c>
      <c r="F21" s="34">
        <v>174671</v>
      </c>
      <c r="G21" s="32">
        <v>1821</v>
      </c>
      <c r="H21" s="32">
        <v>24023</v>
      </c>
      <c r="I21" s="35">
        <v>148828</v>
      </c>
      <c r="J21" s="36">
        <v>279021</v>
      </c>
      <c r="K21" s="32">
        <v>2255</v>
      </c>
      <c r="L21" s="32">
        <v>20603</v>
      </c>
      <c r="M21" s="33">
        <v>256163</v>
      </c>
    </row>
    <row r="22" spans="1:13" ht="17.649999999999999" customHeight="1">
      <c r="A22" s="31" t="s">
        <v>88</v>
      </c>
      <c r="B22" s="32">
        <v>-97117</v>
      </c>
      <c r="C22" s="32">
        <v>-1055</v>
      </c>
      <c r="D22" s="32">
        <v>4322</v>
      </c>
      <c r="E22" s="33">
        <v>-100384</v>
      </c>
      <c r="F22" s="34">
        <v>177954</v>
      </c>
      <c r="G22" s="32">
        <v>1239</v>
      </c>
      <c r="H22" s="32">
        <v>23657</v>
      </c>
      <c r="I22" s="35">
        <v>153058</v>
      </c>
      <c r="J22" s="36">
        <v>275071</v>
      </c>
      <c r="K22" s="32">
        <v>2294</v>
      </c>
      <c r="L22" s="32">
        <v>19336</v>
      </c>
      <c r="M22" s="33">
        <v>253442</v>
      </c>
    </row>
    <row r="23" spans="1:13" ht="17.649999999999999" customHeight="1">
      <c r="A23" s="31" t="s">
        <v>89</v>
      </c>
      <c r="B23" s="32">
        <v>-107722</v>
      </c>
      <c r="C23" s="32">
        <v>-652</v>
      </c>
      <c r="D23" s="32">
        <v>3010</v>
      </c>
      <c r="E23" s="33">
        <v>-110080</v>
      </c>
      <c r="F23" s="34">
        <v>175484</v>
      </c>
      <c r="G23" s="32">
        <v>1545</v>
      </c>
      <c r="H23" s="32">
        <v>21854</v>
      </c>
      <c r="I23" s="35">
        <v>152085</v>
      </c>
      <c r="J23" s="36">
        <v>283206</v>
      </c>
      <c r="K23" s="32">
        <v>2197</v>
      </c>
      <c r="L23" s="32">
        <v>18843</v>
      </c>
      <c r="M23" s="33">
        <v>262166</v>
      </c>
    </row>
    <row r="24" spans="1:13" ht="17.649999999999999" customHeight="1">
      <c r="A24" s="31" t="s">
        <v>90</v>
      </c>
      <c r="B24" s="32">
        <v>-100088</v>
      </c>
      <c r="C24" s="32">
        <v>-650</v>
      </c>
      <c r="D24" s="32">
        <v>4807</v>
      </c>
      <c r="E24" s="33">
        <v>-104245</v>
      </c>
      <c r="F24" s="34">
        <v>170941</v>
      </c>
      <c r="G24" s="32">
        <v>1681</v>
      </c>
      <c r="H24" s="32">
        <v>22472</v>
      </c>
      <c r="I24" s="35">
        <v>146788</v>
      </c>
      <c r="J24" s="36">
        <v>271029</v>
      </c>
      <c r="K24" s="32">
        <v>2330</v>
      </c>
      <c r="L24" s="32">
        <v>17666</v>
      </c>
      <c r="M24" s="33">
        <v>251033</v>
      </c>
    </row>
    <row r="25" spans="1:13" ht="17.649999999999999" customHeight="1">
      <c r="A25" s="31" t="s">
        <v>91</v>
      </c>
      <c r="B25" s="32">
        <v>-106002</v>
      </c>
      <c r="C25" s="32">
        <v>143</v>
      </c>
      <c r="D25" s="32">
        <v>5144</v>
      </c>
      <c r="E25" s="33">
        <v>-111289</v>
      </c>
      <c r="F25" s="34">
        <v>176509</v>
      </c>
      <c r="G25" s="32">
        <v>2249</v>
      </c>
      <c r="H25" s="32">
        <v>23486</v>
      </c>
      <c r="I25" s="35">
        <v>150774</v>
      </c>
      <c r="J25" s="36">
        <v>282510</v>
      </c>
      <c r="K25" s="32">
        <v>2106</v>
      </c>
      <c r="L25" s="32">
        <v>18341</v>
      </c>
      <c r="M25" s="33">
        <v>262063</v>
      </c>
    </row>
    <row r="26" spans="1:13" ht="17.649999999999999" customHeight="1">
      <c r="A26" s="31" t="s">
        <v>92</v>
      </c>
      <c r="B26" s="32">
        <v>-122822</v>
      </c>
      <c r="C26" s="32">
        <v>-568</v>
      </c>
      <c r="D26" s="32">
        <v>3337</v>
      </c>
      <c r="E26" s="33">
        <v>-125592</v>
      </c>
      <c r="F26" s="34">
        <v>170476</v>
      </c>
      <c r="G26" s="32">
        <v>1841</v>
      </c>
      <c r="H26" s="32">
        <v>22352</v>
      </c>
      <c r="I26" s="35">
        <v>146283</v>
      </c>
      <c r="J26" s="36">
        <v>293299</v>
      </c>
      <c r="K26" s="32">
        <v>2408</v>
      </c>
      <c r="L26" s="32">
        <v>19015</v>
      </c>
      <c r="M26" s="33">
        <v>271875</v>
      </c>
    </row>
    <row r="27" spans="1:13" ht="35.1" customHeight="1">
      <c r="A27" s="38" t="s">
        <v>94</v>
      </c>
      <c r="B27" s="32"/>
      <c r="C27" s="32"/>
      <c r="D27" s="32"/>
      <c r="E27" s="33"/>
      <c r="F27" s="34"/>
      <c r="G27" s="32"/>
      <c r="H27" s="32"/>
      <c r="I27" s="35"/>
      <c r="J27" s="36"/>
      <c r="K27" s="32"/>
      <c r="L27" s="32"/>
      <c r="M27" s="33"/>
    </row>
    <row r="28" spans="1:13" ht="30.4" customHeight="1">
      <c r="A28" s="25" t="s">
        <v>80</v>
      </c>
      <c r="B28" s="26">
        <v>-925095</v>
      </c>
      <c r="C28" s="26">
        <v>-6343</v>
      </c>
      <c r="D28" s="26">
        <v>34327</v>
      </c>
      <c r="E28" s="27">
        <v>-953079</v>
      </c>
      <c r="F28" s="28">
        <v>1447700</v>
      </c>
      <c r="G28" s="26">
        <v>9874</v>
      </c>
      <c r="H28" s="26">
        <v>169282</v>
      </c>
      <c r="I28" s="29">
        <v>1268544</v>
      </c>
      <c r="J28" s="30">
        <v>2372795</v>
      </c>
      <c r="K28" s="26">
        <v>16217</v>
      </c>
      <c r="L28" s="26">
        <v>134955</v>
      </c>
      <c r="M28" s="27">
        <v>2221623</v>
      </c>
    </row>
    <row r="29" spans="1:13" ht="25.15" customHeight="1">
      <c r="A29" s="31" t="s">
        <v>81</v>
      </c>
      <c r="B29" s="32">
        <v>-156077</v>
      </c>
      <c r="C29" s="32">
        <v>-918</v>
      </c>
      <c r="D29" s="32">
        <v>4021</v>
      </c>
      <c r="E29" s="33">
        <v>-159180</v>
      </c>
      <c r="F29" s="34">
        <v>173735</v>
      </c>
      <c r="G29" s="32">
        <v>1099</v>
      </c>
      <c r="H29" s="32">
        <v>23135</v>
      </c>
      <c r="I29" s="35">
        <v>149502</v>
      </c>
      <c r="J29" s="36">
        <v>329812</v>
      </c>
      <c r="K29" s="32">
        <v>2017</v>
      </c>
      <c r="L29" s="32">
        <v>19114</v>
      </c>
      <c r="M29" s="33">
        <v>308682</v>
      </c>
    </row>
    <row r="30" spans="1:13" ht="17.649999999999999" customHeight="1">
      <c r="A30" s="31" t="s">
        <v>82</v>
      </c>
      <c r="B30" s="32">
        <v>-147190</v>
      </c>
      <c r="C30" s="32">
        <v>734</v>
      </c>
      <c r="D30" s="32">
        <v>3371</v>
      </c>
      <c r="E30" s="33">
        <v>-151296</v>
      </c>
      <c r="F30" s="34">
        <v>180967</v>
      </c>
      <c r="G30" s="32">
        <v>2873</v>
      </c>
      <c r="H30" s="32">
        <v>21987</v>
      </c>
      <c r="I30" s="35">
        <v>156107</v>
      </c>
      <c r="J30" s="36">
        <v>328158</v>
      </c>
      <c r="K30" s="32">
        <v>2139</v>
      </c>
      <c r="L30" s="32">
        <v>18616</v>
      </c>
      <c r="M30" s="33">
        <v>307403</v>
      </c>
    </row>
    <row r="31" spans="1:13" ht="17.649999999999999" customHeight="1">
      <c r="A31" s="31" t="s">
        <v>83</v>
      </c>
      <c r="B31" s="32">
        <v>-162517</v>
      </c>
      <c r="C31" s="32">
        <v>-566</v>
      </c>
      <c r="D31" s="32">
        <v>4618</v>
      </c>
      <c r="E31" s="33">
        <v>-166569</v>
      </c>
      <c r="F31" s="34">
        <v>184226</v>
      </c>
      <c r="G31" s="32">
        <v>1585</v>
      </c>
      <c r="H31" s="32">
        <v>22455</v>
      </c>
      <c r="I31" s="35">
        <v>160186</v>
      </c>
      <c r="J31" s="36">
        <v>346743</v>
      </c>
      <c r="K31" s="32">
        <v>2151</v>
      </c>
      <c r="L31" s="32">
        <v>17837</v>
      </c>
      <c r="M31" s="33">
        <v>326755</v>
      </c>
    </row>
    <row r="32" spans="1:13" ht="17.649999999999999" customHeight="1">
      <c r="A32" s="31" t="s">
        <v>84</v>
      </c>
      <c r="B32" s="32">
        <v>-86912</v>
      </c>
      <c r="C32" s="32">
        <v>-1014</v>
      </c>
      <c r="D32" s="32">
        <v>4869</v>
      </c>
      <c r="E32" s="33">
        <v>-90767</v>
      </c>
      <c r="F32" s="34">
        <v>190893</v>
      </c>
      <c r="G32" s="32">
        <v>810</v>
      </c>
      <c r="H32" s="32">
        <v>20698</v>
      </c>
      <c r="I32" s="35">
        <v>169385</v>
      </c>
      <c r="J32" s="36">
        <v>277805</v>
      </c>
      <c r="K32" s="32">
        <v>1824</v>
      </c>
      <c r="L32" s="32">
        <v>15829</v>
      </c>
      <c r="M32" s="33">
        <v>260152</v>
      </c>
    </row>
    <row r="33" spans="1:13" ht="17.649999999999999" customHeight="1">
      <c r="A33" s="31" t="s">
        <v>85</v>
      </c>
      <c r="B33" s="32">
        <v>-97352</v>
      </c>
      <c r="C33" s="32">
        <v>-1141</v>
      </c>
      <c r="D33" s="32">
        <v>3608</v>
      </c>
      <c r="E33" s="33">
        <v>-99819</v>
      </c>
      <c r="F33" s="34">
        <v>180093</v>
      </c>
      <c r="G33" s="32">
        <v>723</v>
      </c>
      <c r="H33" s="32">
        <v>19678</v>
      </c>
      <c r="I33" s="35">
        <v>159691</v>
      </c>
      <c r="J33" s="36">
        <v>277444</v>
      </c>
      <c r="K33" s="32">
        <v>1864</v>
      </c>
      <c r="L33" s="32">
        <v>16070</v>
      </c>
      <c r="M33" s="33">
        <v>259510</v>
      </c>
    </row>
    <row r="34" spans="1:13" ht="17.649999999999999" customHeight="1">
      <c r="A34" s="31" t="s">
        <v>86</v>
      </c>
      <c r="B34" s="32">
        <v>-85717</v>
      </c>
      <c r="C34" s="32">
        <v>-1139</v>
      </c>
      <c r="D34" s="32">
        <v>5225</v>
      </c>
      <c r="E34" s="33">
        <v>-89803</v>
      </c>
      <c r="F34" s="34">
        <v>179217</v>
      </c>
      <c r="G34" s="32">
        <v>870</v>
      </c>
      <c r="H34" s="32">
        <v>20679</v>
      </c>
      <c r="I34" s="35">
        <v>157668</v>
      </c>
      <c r="J34" s="36">
        <v>264934</v>
      </c>
      <c r="K34" s="32">
        <v>2009</v>
      </c>
      <c r="L34" s="32">
        <v>15454</v>
      </c>
      <c r="M34" s="33">
        <v>247471</v>
      </c>
    </row>
    <row r="35" spans="1:13" ht="25.15" customHeight="1">
      <c r="A35" s="31" t="s">
        <v>95</v>
      </c>
      <c r="B35" s="32">
        <v>-103723</v>
      </c>
      <c r="C35" s="32">
        <v>-1036</v>
      </c>
      <c r="D35" s="32">
        <v>4965</v>
      </c>
      <c r="E35" s="33">
        <v>-107652</v>
      </c>
      <c r="F35" s="34">
        <v>179549</v>
      </c>
      <c r="G35" s="32">
        <v>1054</v>
      </c>
      <c r="H35" s="32">
        <v>20201</v>
      </c>
      <c r="I35" s="35">
        <v>158293</v>
      </c>
      <c r="J35" s="36">
        <v>283272</v>
      </c>
      <c r="K35" s="32">
        <v>2091</v>
      </c>
      <c r="L35" s="32">
        <v>15236</v>
      </c>
      <c r="M35" s="33">
        <v>265945</v>
      </c>
    </row>
    <row r="36" spans="1:13" ht="17.649999999999999" customHeight="1">
      <c r="A36" s="31" t="s">
        <v>88</v>
      </c>
      <c r="B36" s="32">
        <v>-85608</v>
      </c>
      <c r="C36" s="32">
        <v>-1265</v>
      </c>
      <c r="D36" s="32">
        <v>3651</v>
      </c>
      <c r="E36" s="33">
        <v>-87994</v>
      </c>
      <c r="F36" s="34">
        <v>179019</v>
      </c>
      <c r="G36" s="32">
        <v>858</v>
      </c>
      <c r="H36" s="32">
        <v>20449</v>
      </c>
      <c r="I36" s="35">
        <v>157712</v>
      </c>
      <c r="J36" s="36">
        <v>264627</v>
      </c>
      <c r="K36" s="32">
        <v>2123</v>
      </c>
      <c r="L36" s="32">
        <v>16798</v>
      </c>
      <c r="M36" s="33">
        <v>245706</v>
      </c>
    </row>
    <row r="37" spans="1:13" ht="17.649999999999999" customHeight="1">
      <c r="A37" s="31" t="s">
        <v>89</v>
      </c>
      <c r="B37" s="32" t="s">
        <v>7</v>
      </c>
      <c r="C37" s="32" t="s">
        <v>7</v>
      </c>
      <c r="D37" s="32" t="s">
        <v>7</v>
      </c>
      <c r="E37" s="33" t="s">
        <v>7</v>
      </c>
      <c r="F37" s="34" t="s">
        <v>7</v>
      </c>
      <c r="G37" s="32" t="s">
        <v>7</v>
      </c>
      <c r="H37" s="32" t="s">
        <v>7</v>
      </c>
      <c r="I37" s="35" t="s">
        <v>7</v>
      </c>
      <c r="J37" s="36" t="s">
        <v>7</v>
      </c>
      <c r="K37" s="32" t="s">
        <v>7</v>
      </c>
      <c r="L37" s="32" t="s">
        <v>7</v>
      </c>
      <c r="M37" s="33" t="s">
        <v>7</v>
      </c>
    </row>
    <row r="38" spans="1:13" ht="17.649999999999999" customHeight="1">
      <c r="A38" s="31" t="s">
        <v>90</v>
      </c>
      <c r="B38" s="32" t="s">
        <v>7</v>
      </c>
      <c r="C38" s="32" t="s">
        <v>7</v>
      </c>
      <c r="D38" s="32" t="s">
        <v>7</v>
      </c>
      <c r="E38" s="33" t="s">
        <v>7</v>
      </c>
      <c r="F38" s="34" t="s">
        <v>7</v>
      </c>
      <c r="G38" s="32" t="s">
        <v>7</v>
      </c>
      <c r="H38" s="32" t="s">
        <v>7</v>
      </c>
      <c r="I38" s="35" t="s">
        <v>7</v>
      </c>
      <c r="J38" s="36" t="s">
        <v>7</v>
      </c>
      <c r="K38" s="32" t="s">
        <v>7</v>
      </c>
      <c r="L38" s="32" t="s">
        <v>7</v>
      </c>
      <c r="M38" s="33" t="s">
        <v>7</v>
      </c>
    </row>
    <row r="39" spans="1:13" ht="17.649999999999999" customHeight="1">
      <c r="A39" s="31" t="s">
        <v>91</v>
      </c>
      <c r="B39" s="32" t="s">
        <v>7</v>
      </c>
      <c r="C39" s="32" t="s">
        <v>7</v>
      </c>
      <c r="D39" s="32" t="s">
        <v>7</v>
      </c>
      <c r="E39" s="33" t="s">
        <v>7</v>
      </c>
      <c r="F39" s="34" t="s">
        <v>7</v>
      </c>
      <c r="G39" s="32" t="s">
        <v>7</v>
      </c>
      <c r="H39" s="32" t="s">
        <v>7</v>
      </c>
      <c r="I39" s="35" t="s">
        <v>7</v>
      </c>
      <c r="J39" s="36" t="s">
        <v>7</v>
      </c>
      <c r="K39" s="32" t="s">
        <v>7</v>
      </c>
      <c r="L39" s="32" t="s">
        <v>7</v>
      </c>
      <c r="M39" s="33" t="s">
        <v>7</v>
      </c>
    </row>
    <row r="40" spans="1:13" ht="17.649999999999999" customHeight="1" thickBot="1">
      <c r="A40" s="236" t="s">
        <v>92</v>
      </c>
      <c r="B40" s="237" t="s">
        <v>7</v>
      </c>
      <c r="C40" s="237" t="s">
        <v>7</v>
      </c>
      <c r="D40" s="237" t="s">
        <v>7</v>
      </c>
      <c r="E40" s="238" t="s">
        <v>7</v>
      </c>
      <c r="F40" s="239" t="s">
        <v>7</v>
      </c>
      <c r="G40" s="237" t="s">
        <v>7</v>
      </c>
      <c r="H40" s="237" t="s">
        <v>7</v>
      </c>
      <c r="I40" s="240" t="s">
        <v>7</v>
      </c>
      <c r="J40" s="241" t="s">
        <v>7</v>
      </c>
      <c r="K40" s="237" t="s">
        <v>7</v>
      </c>
      <c r="L40" s="237" t="s">
        <v>7</v>
      </c>
      <c r="M40" s="238" t="s">
        <v>7</v>
      </c>
    </row>
    <row r="41" spans="1:13" ht="22.15" customHeight="1">
      <c r="A41" s="44" t="s">
        <v>342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</row>
    <row r="42" spans="1:13" ht="15" customHeight="1">
      <c r="A42" s="44" t="s">
        <v>343</v>
      </c>
    </row>
    <row r="43" spans="1:13" ht="15" customHeight="1">
      <c r="A43" s="44" t="s">
        <v>344</v>
      </c>
    </row>
    <row r="44" spans="1:13" ht="15" customHeight="1">
      <c r="A44" s="44" t="s">
        <v>1110</v>
      </c>
    </row>
    <row r="45" spans="1:13" ht="15" customHeight="1">
      <c r="A45" s="44" t="s">
        <v>1111</v>
      </c>
    </row>
    <row r="46" spans="1:13" ht="15" customHeight="1">
      <c r="A46" s="44"/>
    </row>
    <row r="47" spans="1:13" ht="22.15" customHeight="1">
      <c r="A47" s="44" t="s">
        <v>345</v>
      </c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</row>
    <row r="48" spans="1:13" ht="15" customHeight="1">
      <c r="A48" s="44" t="s">
        <v>346</v>
      </c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</row>
    <row r="49" spans="1:13" ht="15" customHeight="1">
      <c r="A49" s="44" t="s">
        <v>1091</v>
      </c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</row>
    <row r="50" spans="1:13" ht="15" customHeight="1">
      <c r="A50" s="44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</row>
  </sheetData>
  <mergeCells count="5">
    <mergeCell ref="A8:A9"/>
    <mergeCell ref="A10:A11"/>
    <mergeCell ref="B10:E10"/>
    <mergeCell ref="F10:I10"/>
    <mergeCell ref="J10:M10"/>
  </mergeCells>
  <phoneticPr fontId="39" type="noConversion"/>
  <printOptions horizontalCentered="1"/>
  <pageMargins left="0.7" right="0.7" top="0.5" bottom="0.5" header="0.3" footer="0.3"/>
  <pageSetup scale="53" firstPageNumber="11" orientation="portrait" useFirstPageNumber="1" r:id="rId1"/>
  <customProperties>
    <customPr name="SourceTableID" r:id="rId2"/>
  </customPropertie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C1FB9-ACC6-4BA6-A53C-613C52D6D3CD}">
  <sheetPr codeName="Sheet10">
    <pageSetUpPr fitToPage="1"/>
  </sheetPr>
  <dimension ref="A1:IC88"/>
  <sheetViews>
    <sheetView showGridLines="0" showOutlineSymbols="0" zoomScale="85" zoomScaleNormal="85" workbookViewId="0"/>
  </sheetViews>
  <sheetFormatPr defaultColWidth="9.77734375" defaultRowHeight="15"/>
  <cols>
    <col min="1" max="9" width="13.77734375" style="2" customWidth="1"/>
    <col min="10" max="10" width="9.77734375" style="224" customWidth="1"/>
    <col min="11" max="16384" width="9.77734375" style="224"/>
  </cols>
  <sheetData>
    <row r="1" spans="1:12" ht="15.75">
      <c r="A1" s="2" t="s">
        <v>68</v>
      </c>
      <c r="I1" s="82"/>
    </row>
    <row r="2" spans="1:12" ht="25.15" customHeight="1">
      <c r="A2" s="785" t="s">
        <v>3</v>
      </c>
      <c r="B2" s="792"/>
      <c r="C2" s="792"/>
      <c r="D2" s="792"/>
      <c r="E2" s="792"/>
      <c r="F2" s="792"/>
      <c r="G2" s="792"/>
      <c r="H2" s="792"/>
      <c r="I2" s="793"/>
    </row>
    <row r="3" spans="1:12" ht="25.15" customHeight="1">
      <c r="A3" s="788" t="s">
        <v>1039</v>
      </c>
      <c r="B3" s="794"/>
      <c r="C3" s="794"/>
      <c r="D3" s="794"/>
      <c r="E3" s="794"/>
      <c r="F3" s="794"/>
      <c r="G3" s="794"/>
      <c r="H3" s="794"/>
      <c r="I3" s="795"/>
    </row>
    <row r="4" spans="1:12" s="228" customFormat="1" ht="45" customHeight="1">
      <c r="A4" s="4" t="s">
        <v>347</v>
      </c>
      <c r="B4" s="4"/>
      <c r="C4" s="4"/>
      <c r="D4" s="4"/>
      <c r="E4" s="4"/>
      <c r="F4" s="4"/>
      <c r="G4" s="4"/>
      <c r="H4" s="4"/>
      <c r="I4" s="5"/>
      <c r="K4" s="224"/>
      <c r="L4" s="224"/>
    </row>
    <row r="5" spans="1:12" s="228" customFormat="1" ht="23.25">
      <c r="A5" s="4" t="s">
        <v>348</v>
      </c>
      <c r="B5" s="4"/>
      <c r="C5" s="4"/>
      <c r="D5" s="4"/>
      <c r="E5" s="4"/>
      <c r="F5" s="4"/>
      <c r="G5" s="4"/>
      <c r="H5" s="4"/>
      <c r="I5" s="5"/>
    </row>
    <row r="6" spans="1:12" s="228" customFormat="1" ht="21.75" customHeight="1">
      <c r="A6" s="4" t="s">
        <v>1041</v>
      </c>
      <c r="B6" s="4"/>
      <c r="C6" s="4"/>
      <c r="D6" s="4"/>
      <c r="E6" s="4"/>
      <c r="F6" s="4"/>
      <c r="G6" s="4"/>
      <c r="H6" s="4"/>
      <c r="I6" s="5"/>
    </row>
    <row r="7" spans="1:12" ht="20.100000000000001" customHeight="1">
      <c r="A7" s="8" t="s">
        <v>349</v>
      </c>
      <c r="B7" s="8"/>
      <c r="C7" s="8"/>
      <c r="D7" s="8"/>
      <c r="E7" s="8"/>
      <c r="F7" s="8"/>
      <c r="G7" s="8"/>
      <c r="H7" s="8"/>
      <c r="I7" s="8"/>
    </row>
    <row r="8" spans="1:12" ht="20.100000000000001" customHeight="1">
      <c r="A8" s="247" t="s">
        <v>350</v>
      </c>
      <c r="B8" s="247"/>
      <c r="C8" s="247"/>
      <c r="D8" s="247"/>
      <c r="E8" s="247"/>
      <c r="F8" s="247"/>
      <c r="G8" s="247"/>
      <c r="H8" s="247"/>
      <c r="I8" s="247"/>
    </row>
    <row r="9" spans="1:12" ht="50.1" customHeight="1" thickBot="1">
      <c r="A9" s="880" t="s">
        <v>1112</v>
      </c>
      <c r="B9" s="880"/>
      <c r="C9" s="880"/>
      <c r="D9" s="880"/>
      <c r="E9" s="880"/>
      <c r="F9" s="880"/>
      <c r="G9" s="880"/>
      <c r="H9" s="880"/>
      <c r="I9" s="880"/>
    </row>
    <row r="10" spans="1:12" ht="25.15" customHeight="1" thickTop="1">
      <c r="A10" s="858" t="s">
        <v>71</v>
      </c>
      <c r="B10" s="867" t="s">
        <v>134</v>
      </c>
      <c r="C10" s="13" t="s">
        <v>351</v>
      </c>
      <c r="D10" s="135"/>
      <c r="E10" s="135"/>
      <c r="F10" s="135"/>
      <c r="G10" s="135"/>
      <c r="H10" s="135"/>
      <c r="I10" s="135"/>
    </row>
    <row r="11" spans="1:12" ht="45" customHeight="1" thickBot="1">
      <c r="A11" s="859"/>
      <c r="B11" s="868"/>
      <c r="C11" s="136" t="s">
        <v>136</v>
      </c>
      <c r="D11" s="137" t="s">
        <v>137</v>
      </c>
      <c r="E11" s="137" t="s">
        <v>138</v>
      </c>
      <c r="F11" s="137" t="s">
        <v>352</v>
      </c>
      <c r="G11" s="137" t="s">
        <v>140</v>
      </c>
      <c r="H11" s="137" t="s">
        <v>141</v>
      </c>
      <c r="I11" s="137" t="s">
        <v>353</v>
      </c>
    </row>
    <row r="12" spans="1:12" ht="25.35" customHeight="1" thickTop="1">
      <c r="A12" s="858" t="s">
        <v>1056</v>
      </c>
      <c r="B12" s="867" t="s">
        <v>1089</v>
      </c>
      <c r="C12" s="864" t="s">
        <v>1094</v>
      </c>
      <c r="D12" s="865"/>
      <c r="E12" s="865"/>
      <c r="F12" s="865"/>
      <c r="G12" s="865"/>
      <c r="H12" s="865"/>
      <c r="I12" s="866"/>
    </row>
    <row r="13" spans="1:12" ht="45" customHeight="1" thickBot="1">
      <c r="A13" s="859"/>
      <c r="B13" s="868"/>
      <c r="C13" s="340" t="s">
        <v>1095</v>
      </c>
      <c r="D13" s="366" t="s">
        <v>1096</v>
      </c>
      <c r="E13" s="366" t="s">
        <v>1097</v>
      </c>
      <c r="F13" s="366" t="s">
        <v>1098</v>
      </c>
      <c r="G13" s="366" t="s">
        <v>1099</v>
      </c>
      <c r="H13" s="366" t="s">
        <v>1100</v>
      </c>
      <c r="I13" s="366" t="s">
        <v>1113</v>
      </c>
    </row>
    <row r="14" spans="1:12" ht="25.15" customHeight="1" thickTop="1">
      <c r="A14" s="138"/>
      <c r="B14" s="257" t="s">
        <v>73</v>
      </c>
      <c r="C14" s="152"/>
      <c r="D14" s="153"/>
      <c r="E14" s="152"/>
      <c r="F14" s="154"/>
      <c r="G14" s="154"/>
      <c r="H14" s="154"/>
      <c r="I14" s="154"/>
    </row>
    <row r="15" spans="1:12" ht="28.35" customHeight="1">
      <c r="A15" s="248" t="s">
        <v>93</v>
      </c>
      <c r="B15" s="246"/>
      <c r="C15" s="245" t="s">
        <v>68</v>
      </c>
      <c r="D15" s="157" t="s">
        <v>68</v>
      </c>
      <c r="E15" s="157" t="s">
        <v>68</v>
      </c>
      <c r="F15" s="157" t="s">
        <v>68</v>
      </c>
      <c r="G15" s="157" t="s">
        <v>68</v>
      </c>
      <c r="H15" s="157" t="s">
        <v>68</v>
      </c>
      <c r="I15" s="156" t="s">
        <v>68</v>
      </c>
    </row>
    <row r="16" spans="1:12" ht="25.15" customHeight="1">
      <c r="A16" s="47" t="s">
        <v>79</v>
      </c>
      <c r="B16" s="249">
        <v>1732500</v>
      </c>
      <c r="C16" s="253">
        <v>127219</v>
      </c>
      <c r="D16" s="235">
        <v>560798</v>
      </c>
      <c r="E16" s="235">
        <v>578267</v>
      </c>
      <c r="F16" s="235">
        <v>151959</v>
      </c>
      <c r="G16" s="235">
        <v>240409</v>
      </c>
      <c r="H16" s="235">
        <v>73461</v>
      </c>
      <c r="I16" s="251">
        <v>386</v>
      </c>
    </row>
    <row r="17" spans="1:9">
      <c r="A17" s="258" t="s">
        <v>80</v>
      </c>
      <c r="B17" s="256">
        <v>1155669</v>
      </c>
      <c r="C17" s="259">
        <v>83956</v>
      </c>
      <c r="D17" s="260">
        <v>373806</v>
      </c>
      <c r="E17" s="260">
        <v>384713</v>
      </c>
      <c r="F17" s="260">
        <v>102753</v>
      </c>
      <c r="G17" s="260">
        <v>161977</v>
      </c>
      <c r="H17" s="260">
        <v>48387</v>
      </c>
      <c r="I17" s="261">
        <v>77</v>
      </c>
    </row>
    <row r="18" spans="1:9" ht="22.15" customHeight="1">
      <c r="A18" s="47" t="s">
        <v>81</v>
      </c>
      <c r="B18" s="249">
        <v>143279</v>
      </c>
      <c r="C18" s="253">
        <v>10314</v>
      </c>
      <c r="D18" s="235">
        <v>46991</v>
      </c>
      <c r="E18" s="235">
        <v>46385</v>
      </c>
      <c r="F18" s="235">
        <v>13363</v>
      </c>
      <c r="G18" s="235">
        <v>20132</v>
      </c>
      <c r="H18" s="235">
        <v>5968</v>
      </c>
      <c r="I18" s="251">
        <v>125</v>
      </c>
    </row>
    <row r="19" spans="1:9">
      <c r="A19" s="47" t="s">
        <v>82</v>
      </c>
      <c r="B19" s="249">
        <v>146557</v>
      </c>
      <c r="C19" s="253">
        <v>11092</v>
      </c>
      <c r="D19" s="235">
        <v>48918</v>
      </c>
      <c r="E19" s="235">
        <v>47686</v>
      </c>
      <c r="F19" s="235">
        <v>12781</v>
      </c>
      <c r="G19" s="235">
        <v>19940</v>
      </c>
      <c r="H19" s="235">
        <v>5789</v>
      </c>
      <c r="I19" s="251">
        <v>351</v>
      </c>
    </row>
    <row r="20" spans="1:9">
      <c r="A20" s="47" t="s">
        <v>83</v>
      </c>
      <c r="B20" s="249">
        <v>142954</v>
      </c>
      <c r="C20" s="253">
        <v>10822</v>
      </c>
      <c r="D20" s="235">
        <v>47353</v>
      </c>
      <c r="E20" s="235">
        <v>46221</v>
      </c>
      <c r="F20" s="235">
        <v>12705</v>
      </c>
      <c r="G20" s="235">
        <v>19681</v>
      </c>
      <c r="H20" s="235">
        <v>5876</v>
      </c>
      <c r="I20" s="251">
        <v>294</v>
      </c>
    </row>
    <row r="21" spans="1:9">
      <c r="A21" s="47" t="s">
        <v>84</v>
      </c>
      <c r="B21" s="249">
        <v>143167</v>
      </c>
      <c r="C21" s="253">
        <v>10472</v>
      </c>
      <c r="D21" s="235">
        <v>45329</v>
      </c>
      <c r="E21" s="235">
        <v>47529</v>
      </c>
      <c r="F21" s="235">
        <v>13256</v>
      </c>
      <c r="G21" s="235">
        <v>20642</v>
      </c>
      <c r="H21" s="235">
        <v>6105</v>
      </c>
      <c r="I21" s="251">
        <v>-167</v>
      </c>
    </row>
    <row r="22" spans="1:9">
      <c r="A22" s="47" t="s">
        <v>85</v>
      </c>
      <c r="B22" s="249">
        <v>141770</v>
      </c>
      <c r="C22" s="253">
        <v>10054</v>
      </c>
      <c r="D22" s="235">
        <v>45406</v>
      </c>
      <c r="E22" s="235">
        <v>47092</v>
      </c>
      <c r="F22" s="235">
        <v>12831</v>
      </c>
      <c r="G22" s="235">
        <v>20589</v>
      </c>
      <c r="H22" s="235">
        <v>5938</v>
      </c>
      <c r="I22" s="251">
        <v>-139</v>
      </c>
    </row>
    <row r="23" spans="1:9">
      <c r="A23" s="47" t="s">
        <v>86</v>
      </c>
      <c r="B23" s="249">
        <v>144950</v>
      </c>
      <c r="C23" s="253">
        <v>10296</v>
      </c>
      <c r="D23" s="235">
        <v>46671</v>
      </c>
      <c r="E23" s="235">
        <v>48401</v>
      </c>
      <c r="F23" s="235">
        <v>13343</v>
      </c>
      <c r="G23" s="235">
        <v>20352</v>
      </c>
      <c r="H23" s="235">
        <v>5970</v>
      </c>
      <c r="I23" s="251">
        <v>-83</v>
      </c>
    </row>
    <row r="24" spans="1:9" ht="25.15" customHeight="1">
      <c r="A24" s="47" t="s">
        <v>87</v>
      </c>
      <c r="B24" s="249">
        <v>144311</v>
      </c>
      <c r="C24" s="253">
        <v>10475</v>
      </c>
      <c r="D24" s="235">
        <v>45890</v>
      </c>
      <c r="E24" s="235">
        <v>50092</v>
      </c>
      <c r="F24" s="235">
        <v>11932</v>
      </c>
      <c r="G24" s="235">
        <v>19980</v>
      </c>
      <c r="H24" s="235">
        <v>6082</v>
      </c>
      <c r="I24" s="251">
        <v>-139</v>
      </c>
    </row>
    <row r="25" spans="1:9">
      <c r="A25" s="47" t="s">
        <v>88</v>
      </c>
      <c r="B25" s="249">
        <v>148682</v>
      </c>
      <c r="C25" s="253">
        <v>10431</v>
      </c>
      <c r="D25" s="235">
        <v>47248</v>
      </c>
      <c r="E25" s="235">
        <v>51308</v>
      </c>
      <c r="F25" s="235">
        <v>12542</v>
      </c>
      <c r="G25" s="235">
        <v>20661</v>
      </c>
      <c r="H25" s="235">
        <v>6658</v>
      </c>
      <c r="I25" s="251">
        <v>-166</v>
      </c>
    </row>
    <row r="26" spans="1:9">
      <c r="A26" s="47" t="s">
        <v>89</v>
      </c>
      <c r="B26" s="249">
        <v>147494</v>
      </c>
      <c r="C26" s="253">
        <v>10937</v>
      </c>
      <c r="D26" s="235">
        <v>47291</v>
      </c>
      <c r="E26" s="235">
        <v>50115</v>
      </c>
      <c r="F26" s="235">
        <v>13089</v>
      </c>
      <c r="G26" s="235">
        <v>19935</v>
      </c>
      <c r="H26" s="235">
        <v>6152</v>
      </c>
      <c r="I26" s="251">
        <v>-25</v>
      </c>
    </row>
    <row r="27" spans="1:9">
      <c r="A27" s="47" t="s">
        <v>90</v>
      </c>
      <c r="B27" s="249">
        <v>141723</v>
      </c>
      <c r="C27" s="253">
        <v>10534</v>
      </c>
      <c r="D27" s="235">
        <v>45799</v>
      </c>
      <c r="E27" s="235">
        <v>47683</v>
      </c>
      <c r="F27" s="235">
        <v>11832</v>
      </c>
      <c r="G27" s="235">
        <v>19448</v>
      </c>
      <c r="H27" s="235">
        <v>6381</v>
      </c>
      <c r="I27" s="251">
        <v>46</v>
      </c>
    </row>
    <row r="28" spans="1:9">
      <c r="A28" s="47" t="s">
        <v>91</v>
      </c>
      <c r="B28" s="249">
        <v>146085</v>
      </c>
      <c r="C28" s="253">
        <v>11019</v>
      </c>
      <c r="D28" s="235">
        <v>47509</v>
      </c>
      <c r="E28" s="235">
        <v>48529</v>
      </c>
      <c r="F28" s="235">
        <v>12595</v>
      </c>
      <c r="G28" s="235">
        <v>20252</v>
      </c>
      <c r="H28" s="235">
        <v>6101</v>
      </c>
      <c r="I28" s="251">
        <v>79</v>
      </c>
    </row>
    <row r="29" spans="1:9">
      <c r="A29" s="47" t="s">
        <v>92</v>
      </c>
      <c r="B29" s="249">
        <v>141529</v>
      </c>
      <c r="C29" s="253">
        <v>10773</v>
      </c>
      <c r="D29" s="235">
        <v>46393</v>
      </c>
      <c r="E29" s="235">
        <v>47227</v>
      </c>
      <c r="F29" s="235">
        <v>11690</v>
      </c>
      <c r="G29" s="235">
        <v>18797</v>
      </c>
      <c r="H29" s="235">
        <v>6439</v>
      </c>
      <c r="I29" s="251">
        <v>209</v>
      </c>
    </row>
    <row r="30" spans="1:9" ht="28.35" customHeight="1">
      <c r="A30" s="252" t="s">
        <v>94</v>
      </c>
      <c r="B30" s="35"/>
      <c r="C30" s="34"/>
      <c r="D30" s="32"/>
      <c r="E30" s="32"/>
      <c r="F30" s="32"/>
      <c r="G30" s="32"/>
      <c r="H30" s="32"/>
      <c r="I30" s="33"/>
    </row>
    <row r="31" spans="1:9" ht="25.15" customHeight="1">
      <c r="A31" s="258" t="s">
        <v>80</v>
      </c>
      <c r="B31" s="256">
        <v>1183666</v>
      </c>
      <c r="C31" s="259">
        <v>80730</v>
      </c>
      <c r="D31" s="260">
        <v>380523</v>
      </c>
      <c r="E31" s="260">
        <v>417829</v>
      </c>
      <c r="F31" s="260">
        <v>91133</v>
      </c>
      <c r="G31" s="260">
        <v>159098</v>
      </c>
      <c r="H31" s="260">
        <v>55264</v>
      </c>
      <c r="I31" s="261">
        <v>-911</v>
      </c>
    </row>
    <row r="32" spans="1:9" ht="22.15" customHeight="1">
      <c r="A32" s="47" t="s">
        <v>81</v>
      </c>
      <c r="B32" s="249">
        <v>143162</v>
      </c>
      <c r="C32" s="253">
        <v>10128</v>
      </c>
      <c r="D32" s="235">
        <v>44664</v>
      </c>
      <c r="E32" s="235">
        <v>50652</v>
      </c>
      <c r="F32" s="235">
        <v>10978</v>
      </c>
      <c r="G32" s="235">
        <v>19901</v>
      </c>
      <c r="H32" s="235">
        <v>7120</v>
      </c>
      <c r="I32" s="251">
        <v>-282</v>
      </c>
    </row>
    <row r="33" spans="1:237">
      <c r="A33" s="47" t="s">
        <v>82</v>
      </c>
      <c r="B33" s="249">
        <v>146934</v>
      </c>
      <c r="C33" s="253">
        <v>9666</v>
      </c>
      <c r="D33" s="235">
        <v>46305</v>
      </c>
      <c r="E33" s="235">
        <v>52707</v>
      </c>
      <c r="F33" s="235">
        <v>12543</v>
      </c>
      <c r="G33" s="235">
        <v>20151</v>
      </c>
      <c r="H33" s="235">
        <v>6001</v>
      </c>
      <c r="I33" s="251">
        <v>-438</v>
      </c>
    </row>
    <row r="34" spans="1:237">
      <c r="A34" s="47" t="s">
        <v>83</v>
      </c>
      <c r="B34" s="249">
        <v>151073</v>
      </c>
      <c r="C34" s="253">
        <v>10485</v>
      </c>
      <c r="D34" s="235">
        <v>48957</v>
      </c>
      <c r="E34" s="235">
        <v>51768</v>
      </c>
      <c r="F34" s="235">
        <v>13381</v>
      </c>
      <c r="G34" s="235">
        <v>20053</v>
      </c>
      <c r="H34" s="235">
        <v>6471</v>
      </c>
      <c r="I34" s="251">
        <v>-42</v>
      </c>
    </row>
    <row r="35" spans="1:237">
      <c r="A35" s="47" t="s">
        <v>84</v>
      </c>
      <c r="B35" s="249">
        <v>156554</v>
      </c>
      <c r="C35" s="253">
        <v>10117</v>
      </c>
      <c r="D35" s="235">
        <v>56671</v>
      </c>
      <c r="E35" s="235">
        <v>52315</v>
      </c>
      <c r="F35" s="235">
        <v>10425</v>
      </c>
      <c r="G35" s="235">
        <v>18996</v>
      </c>
      <c r="H35" s="235">
        <v>7173</v>
      </c>
      <c r="I35" s="251">
        <v>857</v>
      </c>
    </row>
    <row r="36" spans="1:237">
      <c r="A36" s="47" t="s">
        <v>85</v>
      </c>
      <c r="B36" s="249">
        <v>148016</v>
      </c>
      <c r="C36" s="253">
        <v>9789</v>
      </c>
      <c r="D36" s="235">
        <v>49574</v>
      </c>
      <c r="E36" s="235">
        <v>50457</v>
      </c>
      <c r="F36" s="235">
        <v>10772</v>
      </c>
      <c r="G36" s="235">
        <v>19851</v>
      </c>
      <c r="H36" s="235">
        <v>7362</v>
      </c>
      <c r="I36" s="251">
        <v>212</v>
      </c>
    </row>
    <row r="37" spans="1:237">
      <c r="A37" s="47" t="s">
        <v>86</v>
      </c>
      <c r="B37" s="249">
        <v>146421</v>
      </c>
      <c r="C37" s="253">
        <v>10165</v>
      </c>
      <c r="D37" s="235">
        <v>45253</v>
      </c>
      <c r="E37" s="235">
        <v>52391</v>
      </c>
      <c r="F37" s="235">
        <v>10927</v>
      </c>
      <c r="G37" s="235">
        <v>20660</v>
      </c>
      <c r="H37" s="235">
        <v>7366</v>
      </c>
      <c r="I37" s="251">
        <v>-342</v>
      </c>
    </row>
    <row r="38" spans="1:237" ht="25.15" customHeight="1">
      <c r="A38" s="47" t="s">
        <v>95</v>
      </c>
      <c r="B38" s="249">
        <v>146056</v>
      </c>
      <c r="C38" s="253">
        <v>10180</v>
      </c>
      <c r="D38" s="235">
        <v>44817</v>
      </c>
      <c r="E38" s="235">
        <v>52771</v>
      </c>
      <c r="F38" s="235">
        <v>11238</v>
      </c>
      <c r="G38" s="235">
        <v>20469</v>
      </c>
      <c r="H38" s="235">
        <v>6996</v>
      </c>
      <c r="I38" s="251">
        <v>-415</v>
      </c>
    </row>
    <row r="39" spans="1:237">
      <c r="A39" s="47" t="s">
        <v>88</v>
      </c>
      <c r="B39" s="249">
        <v>145451</v>
      </c>
      <c r="C39" s="253">
        <v>10200</v>
      </c>
      <c r="D39" s="235">
        <v>44283</v>
      </c>
      <c r="E39" s="235">
        <v>54768</v>
      </c>
      <c r="F39" s="235">
        <v>10870</v>
      </c>
      <c r="G39" s="235">
        <v>19016</v>
      </c>
      <c r="H39" s="235">
        <v>6774</v>
      </c>
      <c r="I39" s="251">
        <v>-461</v>
      </c>
    </row>
    <row r="40" spans="1:237">
      <c r="A40" s="47" t="s">
        <v>89</v>
      </c>
      <c r="B40" s="249" t="s">
        <v>7</v>
      </c>
      <c r="C40" s="253" t="s">
        <v>7</v>
      </c>
      <c r="D40" s="235" t="s">
        <v>7</v>
      </c>
      <c r="E40" s="235" t="s">
        <v>7</v>
      </c>
      <c r="F40" s="235" t="s">
        <v>7</v>
      </c>
      <c r="G40" s="235" t="s">
        <v>7</v>
      </c>
      <c r="H40" s="235" t="s">
        <v>7</v>
      </c>
      <c r="I40" s="251" t="s">
        <v>7</v>
      </c>
    </row>
    <row r="41" spans="1:237">
      <c r="A41" s="47" t="s">
        <v>90</v>
      </c>
      <c r="B41" s="249" t="s">
        <v>7</v>
      </c>
      <c r="C41" s="253" t="s">
        <v>7</v>
      </c>
      <c r="D41" s="235" t="s">
        <v>7</v>
      </c>
      <c r="E41" s="235" t="s">
        <v>7</v>
      </c>
      <c r="F41" s="235" t="s">
        <v>7</v>
      </c>
      <c r="G41" s="235" t="s">
        <v>7</v>
      </c>
      <c r="H41" s="235" t="s">
        <v>7</v>
      </c>
      <c r="I41" s="251" t="s">
        <v>7</v>
      </c>
    </row>
    <row r="42" spans="1:237">
      <c r="A42" s="47" t="s">
        <v>91</v>
      </c>
      <c r="B42" s="249" t="s">
        <v>7</v>
      </c>
      <c r="C42" s="253" t="s">
        <v>7</v>
      </c>
      <c r="D42" s="235" t="s">
        <v>7</v>
      </c>
      <c r="E42" s="235" t="s">
        <v>7</v>
      </c>
      <c r="F42" s="235" t="s">
        <v>7</v>
      </c>
      <c r="G42" s="235" t="s">
        <v>7</v>
      </c>
      <c r="H42" s="235" t="s">
        <v>7</v>
      </c>
      <c r="I42" s="251" t="s">
        <v>7</v>
      </c>
      <c r="J42" s="242"/>
      <c r="K42" s="242"/>
      <c r="L42" s="242"/>
      <c r="M42" s="242"/>
      <c r="N42" s="242"/>
      <c r="O42" s="242"/>
      <c r="P42" s="242"/>
      <c r="Q42" s="242"/>
      <c r="R42" s="242"/>
      <c r="S42" s="242"/>
      <c r="T42" s="242"/>
      <c r="U42" s="242"/>
      <c r="V42" s="242"/>
      <c r="W42" s="242"/>
      <c r="X42" s="242"/>
      <c r="Y42" s="242"/>
      <c r="Z42" s="242"/>
      <c r="AA42" s="242"/>
      <c r="AB42" s="242"/>
      <c r="AC42" s="242"/>
      <c r="AD42" s="242"/>
      <c r="AE42" s="242"/>
      <c r="AF42" s="242"/>
      <c r="AG42" s="242"/>
      <c r="AH42" s="242"/>
      <c r="AI42" s="242"/>
      <c r="AJ42" s="242"/>
      <c r="AK42" s="242"/>
      <c r="AL42" s="242"/>
      <c r="AM42" s="242"/>
      <c r="AN42" s="242"/>
      <c r="AO42" s="242"/>
      <c r="AP42" s="242"/>
      <c r="AQ42" s="242"/>
      <c r="AR42" s="242"/>
      <c r="AS42" s="242"/>
      <c r="AT42" s="242"/>
      <c r="AU42" s="242"/>
      <c r="AV42" s="242"/>
      <c r="AW42" s="242"/>
      <c r="AX42" s="242"/>
      <c r="AY42" s="242"/>
      <c r="AZ42" s="242"/>
      <c r="BA42" s="242"/>
      <c r="BB42" s="242"/>
      <c r="BC42" s="242"/>
      <c r="BD42" s="242"/>
      <c r="BE42" s="242"/>
      <c r="BF42" s="242"/>
      <c r="BG42" s="242"/>
      <c r="BH42" s="242"/>
      <c r="BI42" s="242"/>
      <c r="BJ42" s="242"/>
      <c r="BK42" s="242"/>
      <c r="BL42" s="242"/>
      <c r="BM42" s="242"/>
      <c r="BN42" s="242"/>
      <c r="BO42" s="242"/>
      <c r="BP42" s="242"/>
      <c r="BQ42" s="242"/>
      <c r="BR42" s="242"/>
      <c r="BS42" s="242"/>
      <c r="BT42" s="242"/>
      <c r="BU42" s="242"/>
      <c r="BV42" s="242"/>
      <c r="BW42" s="242"/>
      <c r="BX42" s="242"/>
      <c r="BY42" s="242"/>
      <c r="BZ42" s="242"/>
      <c r="CA42" s="242"/>
      <c r="CB42" s="242"/>
      <c r="CC42" s="242"/>
      <c r="CD42" s="242"/>
      <c r="CE42" s="242"/>
      <c r="CF42" s="242"/>
      <c r="CG42" s="242"/>
      <c r="CH42" s="242"/>
      <c r="CI42" s="242"/>
      <c r="CJ42" s="242"/>
      <c r="CK42" s="242"/>
      <c r="CL42" s="242"/>
      <c r="CM42" s="242"/>
      <c r="CN42" s="242"/>
      <c r="CO42" s="242"/>
      <c r="CP42" s="242"/>
      <c r="CQ42" s="242"/>
      <c r="CR42" s="242"/>
      <c r="CS42" s="242"/>
      <c r="CT42" s="242"/>
      <c r="CU42" s="242"/>
      <c r="CV42" s="242"/>
      <c r="CW42" s="242"/>
      <c r="CX42" s="242"/>
      <c r="CY42" s="242"/>
      <c r="CZ42" s="242"/>
      <c r="DA42" s="242"/>
      <c r="DB42" s="242"/>
      <c r="DC42" s="242"/>
      <c r="DD42" s="242"/>
      <c r="DE42" s="242"/>
      <c r="DF42" s="242"/>
      <c r="DG42" s="242"/>
      <c r="DH42" s="242"/>
      <c r="DI42" s="242"/>
      <c r="DJ42" s="242"/>
      <c r="DK42" s="242"/>
      <c r="DL42" s="242"/>
      <c r="DM42" s="242"/>
      <c r="DN42" s="242"/>
      <c r="DO42" s="242"/>
      <c r="DP42" s="242"/>
      <c r="DQ42" s="242"/>
      <c r="DR42" s="242"/>
      <c r="DS42" s="242"/>
      <c r="DT42" s="242"/>
      <c r="DU42" s="242"/>
      <c r="DV42" s="242"/>
      <c r="DW42" s="242"/>
      <c r="DX42" s="242"/>
      <c r="DY42" s="242"/>
      <c r="DZ42" s="242"/>
      <c r="EA42" s="242"/>
      <c r="EB42" s="242"/>
      <c r="EC42" s="242"/>
      <c r="ED42" s="242"/>
      <c r="EE42" s="242"/>
      <c r="EF42" s="242"/>
      <c r="EG42" s="242"/>
      <c r="EH42" s="242"/>
      <c r="EI42" s="242"/>
      <c r="EJ42" s="242"/>
      <c r="EK42" s="242"/>
      <c r="EL42" s="242"/>
      <c r="EM42" s="242"/>
      <c r="EN42" s="242"/>
      <c r="EO42" s="242"/>
      <c r="EP42" s="242"/>
      <c r="EQ42" s="242"/>
      <c r="ER42" s="242"/>
      <c r="ES42" s="242"/>
      <c r="ET42" s="242"/>
      <c r="EU42" s="242"/>
      <c r="EV42" s="242"/>
      <c r="EW42" s="242"/>
      <c r="EX42" s="242"/>
      <c r="EY42" s="242"/>
      <c r="EZ42" s="242"/>
      <c r="FA42" s="242"/>
      <c r="FB42" s="242"/>
      <c r="FC42" s="242"/>
      <c r="FD42" s="242"/>
      <c r="FE42" s="242"/>
      <c r="FF42" s="242"/>
      <c r="FG42" s="242"/>
      <c r="FH42" s="242"/>
      <c r="FI42" s="242"/>
      <c r="FJ42" s="242"/>
      <c r="FK42" s="242"/>
      <c r="FL42" s="242"/>
      <c r="FM42" s="242"/>
      <c r="FN42" s="242"/>
      <c r="FO42" s="242"/>
      <c r="FP42" s="242"/>
      <c r="FQ42" s="242"/>
      <c r="FR42" s="242"/>
      <c r="FS42" s="242"/>
      <c r="FT42" s="242"/>
      <c r="FU42" s="242"/>
      <c r="FV42" s="242"/>
      <c r="FW42" s="242"/>
      <c r="FX42" s="242"/>
      <c r="FY42" s="242"/>
      <c r="FZ42" s="242"/>
      <c r="GA42" s="242"/>
      <c r="GB42" s="242"/>
      <c r="GC42" s="242"/>
      <c r="GD42" s="242"/>
      <c r="GE42" s="242"/>
      <c r="GF42" s="242"/>
      <c r="GG42" s="242"/>
      <c r="GH42" s="242"/>
      <c r="GI42" s="242"/>
      <c r="GJ42" s="242"/>
      <c r="GK42" s="242"/>
      <c r="GL42" s="242"/>
      <c r="GM42" s="242"/>
      <c r="GN42" s="242"/>
      <c r="GO42" s="242"/>
      <c r="GP42" s="242"/>
      <c r="GQ42" s="242"/>
      <c r="GR42" s="242"/>
      <c r="GS42" s="242"/>
      <c r="GT42" s="242"/>
      <c r="GU42" s="242"/>
      <c r="GV42" s="242"/>
      <c r="GW42" s="242"/>
      <c r="GX42" s="242"/>
      <c r="GY42" s="242"/>
      <c r="GZ42" s="242"/>
      <c r="HA42" s="242"/>
      <c r="HB42" s="242"/>
      <c r="HC42" s="242"/>
      <c r="HD42" s="242"/>
      <c r="HE42" s="242"/>
      <c r="HF42" s="242"/>
      <c r="HG42" s="242"/>
      <c r="HH42" s="242"/>
      <c r="HI42" s="242"/>
      <c r="HJ42" s="242"/>
      <c r="HK42" s="242"/>
      <c r="HL42" s="242"/>
      <c r="HM42" s="242"/>
      <c r="HN42" s="242"/>
      <c r="HO42" s="242"/>
      <c r="HP42" s="242"/>
      <c r="HQ42" s="242"/>
      <c r="HR42" s="242"/>
      <c r="HS42" s="242"/>
      <c r="HT42" s="242"/>
      <c r="HU42" s="242"/>
      <c r="HV42" s="242"/>
      <c r="HW42" s="242"/>
      <c r="HX42" s="242"/>
      <c r="HY42" s="242"/>
      <c r="HZ42" s="242"/>
      <c r="IA42" s="242"/>
      <c r="IB42" s="242"/>
      <c r="IC42" s="242"/>
    </row>
    <row r="43" spans="1:237" ht="15" customHeight="1" thickBot="1">
      <c r="A43" s="262" t="s">
        <v>92</v>
      </c>
      <c r="B43" s="263" t="s">
        <v>7</v>
      </c>
      <c r="C43" s="264" t="s">
        <v>7</v>
      </c>
      <c r="D43" s="265" t="s">
        <v>7</v>
      </c>
      <c r="E43" s="265" t="s">
        <v>7</v>
      </c>
      <c r="F43" s="265" t="s">
        <v>7</v>
      </c>
      <c r="G43" s="265" t="s">
        <v>7</v>
      </c>
      <c r="H43" s="265" t="s">
        <v>7</v>
      </c>
      <c r="I43" s="266" t="s">
        <v>7</v>
      </c>
    </row>
    <row r="44" spans="1:237" ht="25.15" customHeight="1" thickTop="1">
      <c r="A44" s="138"/>
      <c r="B44" s="257" t="s">
        <v>74</v>
      </c>
      <c r="C44" s="152"/>
      <c r="D44" s="153"/>
      <c r="E44" s="152"/>
      <c r="F44" s="154"/>
      <c r="G44" s="154"/>
      <c r="H44" s="154"/>
      <c r="I44" s="154"/>
    </row>
    <row r="45" spans="1:237" ht="28.35" customHeight="1">
      <c r="A45" s="248" t="s">
        <v>93</v>
      </c>
      <c r="B45" s="246"/>
      <c r="C45" s="245"/>
      <c r="D45" s="157"/>
      <c r="E45" s="157"/>
      <c r="F45" s="157"/>
      <c r="G45" s="157"/>
      <c r="H45" s="157"/>
      <c r="I45" s="156"/>
    </row>
    <row r="46" spans="1:237" ht="25.15" customHeight="1">
      <c r="A46" s="47" t="s">
        <v>79</v>
      </c>
      <c r="B46" s="249">
        <v>2865147</v>
      </c>
      <c r="C46" s="253">
        <v>174061</v>
      </c>
      <c r="D46" s="235">
        <v>474280</v>
      </c>
      <c r="E46" s="235">
        <v>910877</v>
      </c>
      <c r="F46" s="235">
        <v>431468</v>
      </c>
      <c r="G46" s="235">
        <v>775371</v>
      </c>
      <c r="H46" s="235">
        <v>117099</v>
      </c>
      <c r="I46" s="251">
        <v>-18008</v>
      </c>
    </row>
    <row r="47" spans="1:237">
      <c r="A47" s="258" t="s">
        <v>80</v>
      </c>
      <c r="B47" s="256">
        <v>1885896</v>
      </c>
      <c r="C47" s="259">
        <v>114575</v>
      </c>
      <c r="D47" s="260">
        <v>310569</v>
      </c>
      <c r="E47" s="260">
        <v>597620</v>
      </c>
      <c r="F47" s="260">
        <v>292514</v>
      </c>
      <c r="G47" s="260">
        <v>504498</v>
      </c>
      <c r="H47" s="260">
        <v>77990</v>
      </c>
      <c r="I47" s="261">
        <v>-11872</v>
      </c>
    </row>
    <row r="48" spans="1:237" ht="22.15" customHeight="1">
      <c r="A48" s="47" t="s">
        <v>81</v>
      </c>
      <c r="B48" s="249">
        <v>230216</v>
      </c>
      <c r="C48" s="253">
        <v>14011</v>
      </c>
      <c r="D48" s="235">
        <v>39171</v>
      </c>
      <c r="E48" s="235">
        <v>71092</v>
      </c>
      <c r="F48" s="235">
        <v>36909</v>
      </c>
      <c r="G48" s="235">
        <v>60274</v>
      </c>
      <c r="H48" s="235">
        <v>9696</v>
      </c>
      <c r="I48" s="251">
        <v>-938</v>
      </c>
    </row>
    <row r="49" spans="1:9">
      <c r="A49" s="47" t="s">
        <v>82</v>
      </c>
      <c r="B49" s="249">
        <v>234159</v>
      </c>
      <c r="C49" s="253">
        <v>14823</v>
      </c>
      <c r="D49" s="235">
        <v>38894</v>
      </c>
      <c r="E49" s="235">
        <v>71850</v>
      </c>
      <c r="F49" s="235">
        <v>37938</v>
      </c>
      <c r="G49" s="235">
        <v>62119</v>
      </c>
      <c r="H49" s="235">
        <v>9731</v>
      </c>
      <c r="I49" s="251">
        <v>-1194</v>
      </c>
    </row>
    <row r="50" spans="1:9">
      <c r="A50" s="47" t="s">
        <v>83</v>
      </c>
      <c r="B50" s="249">
        <v>231516</v>
      </c>
      <c r="C50" s="253">
        <v>14163</v>
      </c>
      <c r="D50" s="235">
        <v>38490</v>
      </c>
      <c r="E50" s="235">
        <v>72490</v>
      </c>
      <c r="F50" s="235">
        <v>34972</v>
      </c>
      <c r="G50" s="235">
        <v>63472</v>
      </c>
      <c r="H50" s="235">
        <v>9320</v>
      </c>
      <c r="I50" s="251">
        <v>-1392</v>
      </c>
    </row>
    <row r="51" spans="1:9">
      <c r="A51" s="47" t="s">
        <v>84</v>
      </c>
      <c r="B51" s="249">
        <v>235938</v>
      </c>
      <c r="C51" s="253">
        <v>14258</v>
      </c>
      <c r="D51" s="235">
        <v>37965</v>
      </c>
      <c r="E51" s="235">
        <v>73877</v>
      </c>
      <c r="F51" s="235">
        <v>37763</v>
      </c>
      <c r="G51" s="235">
        <v>63985</v>
      </c>
      <c r="H51" s="235">
        <v>9868</v>
      </c>
      <c r="I51" s="251">
        <v>-1778</v>
      </c>
    </row>
    <row r="52" spans="1:9">
      <c r="A52" s="47" t="s">
        <v>85</v>
      </c>
      <c r="B52" s="249">
        <v>235532</v>
      </c>
      <c r="C52" s="253">
        <v>14608</v>
      </c>
      <c r="D52" s="235">
        <v>39386</v>
      </c>
      <c r="E52" s="235">
        <v>74282</v>
      </c>
      <c r="F52" s="235">
        <v>36844</v>
      </c>
      <c r="G52" s="235">
        <v>61690</v>
      </c>
      <c r="H52" s="235">
        <v>9887</v>
      </c>
      <c r="I52" s="251">
        <v>-1164</v>
      </c>
    </row>
    <row r="53" spans="1:9">
      <c r="A53" s="47" t="s">
        <v>86</v>
      </c>
      <c r="B53" s="249">
        <v>237768</v>
      </c>
      <c r="C53" s="253">
        <v>14291</v>
      </c>
      <c r="D53" s="235">
        <v>38557</v>
      </c>
      <c r="E53" s="235">
        <v>76128</v>
      </c>
      <c r="F53" s="235">
        <v>36652</v>
      </c>
      <c r="G53" s="235">
        <v>63969</v>
      </c>
      <c r="H53" s="235">
        <v>9909</v>
      </c>
      <c r="I53" s="251">
        <v>-1736</v>
      </c>
    </row>
    <row r="54" spans="1:9" ht="25.15" customHeight="1">
      <c r="A54" s="47" t="s">
        <v>87</v>
      </c>
      <c r="B54" s="249">
        <v>242101</v>
      </c>
      <c r="C54" s="253">
        <v>14104</v>
      </c>
      <c r="D54" s="235">
        <v>40217</v>
      </c>
      <c r="E54" s="235">
        <v>79182</v>
      </c>
      <c r="F54" s="235">
        <v>36107</v>
      </c>
      <c r="G54" s="235">
        <v>64461</v>
      </c>
      <c r="H54" s="235">
        <v>9606</v>
      </c>
      <c r="I54" s="251">
        <v>-1577</v>
      </c>
    </row>
    <row r="55" spans="1:9">
      <c r="A55" s="47" t="s">
        <v>88</v>
      </c>
      <c r="B55" s="249">
        <v>238665</v>
      </c>
      <c r="C55" s="253">
        <v>14317</v>
      </c>
      <c r="D55" s="235">
        <v>37889</v>
      </c>
      <c r="E55" s="235">
        <v>78720</v>
      </c>
      <c r="F55" s="235">
        <v>35329</v>
      </c>
      <c r="G55" s="235">
        <v>64529</v>
      </c>
      <c r="H55" s="235">
        <v>9974</v>
      </c>
      <c r="I55" s="251">
        <v>-2092</v>
      </c>
    </row>
    <row r="56" spans="1:9">
      <c r="A56" s="47" t="s">
        <v>89</v>
      </c>
      <c r="B56" s="249">
        <v>245806</v>
      </c>
      <c r="C56" s="253">
        <v>14830</v>
      </c>
      <c r="D56" s="235">
        <v>39232</v>
      </c>
      <c r="E56" s="235">
        <v>80928</v>
      </c>
      <c r="F56" s="235">
        <v>35361</v>
      </c>
      <c r="G56" s="235">
        <v>67754</v>
      </c>
      <c r="H56" s="235">
        <v>9867</v>
      </c>
      <c r="I56" s="251">
        <v>-2166</v>
      </c>
    </row>
    <row r="57" spans="1:9">
      <c r="A57" s="47" t="s">
        <v>90</v>
      </c>
      <c r="B57" s="249">
        <v>234987</v>
      </c>
      <c r="C57" s="253">
        <v>14718</v>
      </c>
      <c r="D57" s="235">
        <v>37662</v>
      </c>
      <c r="E57" s="235">
        <v>74606</v>
      </c>
      <c r="F57" s="235">
        <v>34373</v>
      </c>
      <c r="G57" s="235">
        <v>66266</v>
      </c>
      <c r="H57" s="235">
        <v>9293</v>
      </c>
      <c r="I57" s="251">
        <v>-1931</v>
      </c>
    </row>
    <row r="58" spans="1:9">
      <c r="A58" s="47" t="s">
        <v>91</v>
      </c>
      <c r="B58" s="249">
        <v>244755</v>
      </c>
      <c r="C58" s="253">
        <v>15319</v>
      </c>
      <c r="D58" s="235">
        <v>39665</v>
      </c>
      <c r="E58" s="235">
        <v>78417</v>
      </c>
      <c r="F58" s="235">
        <v>35323</v>
      </c>
      <c r="G58" s="235">
        <v>67748</v>
      </c>
      <c r="H58" s="235">
        <v>10110</v>
      </c>
      <c r="I58" s="251">
        <v>-1828</v>
      </c>
    </row>
    <row r="59" spans="1:9">
      <c r="A59" s="47" t="s">
        <v>92</v>
      </c>
      <c r="B59" s="249">
        <v>253703</v>
      </c>
      <c r="C59" s="253">
        <v>14618</v>
      </c>
      <c r="D59" s="235">
        <v>47151</v>
      </c>
      <c r="E59" s="235">
        <v>79306</v>
      </c>
      <c r="F59" s="235">
        <v>33897</v>
      </c>
      <c r="G59" s="235">
        <v>69104</v>
      </c>
      <c r="H59" s="235">
        <v>9838</v>
      </c>
      <c r="I59" s="251">
        <v>-212</v>
      </c>
    </row>
    <row r="60" spans="1:9" ht="28.35" customHeight="1">
      <c r="A60" s="252" t="s">
        <v>94</v>
      </c>
      <c r="B60" s="35"/>
      <c r="C60" s="34"/>
      <c r="D60" s="32"/>
      <c r="E60" s="32"/>
      <c r="F60" s="32"/>
      <c r="G60" s="32"/>
      <c r="H60" s="32"/>
      <c r="I60" s="33"/>
    </row>
    <row r="61" spans="1:9" ht="25.15" customHeight="1">
      <c r="A61" s="258" t="s">
        <v>80</v>
      </c>
      <c r="B61" s="256">
        <v>2060232</v>
      </c>
      <c r="C61" s="259">
        <v>115913</v>
      </c>
      <c r="D61" s="260">
        <v>359924</v>
      </c>
      <c r="E61" s="260">
        <v>691831</v>
      </c>
      <c r="F61" s="260">
        <v>264783</v>
      </c>
      <c r="G61" s="260">
        <v>553110</v>
      </c>
      <c r="H61" s="260">
        <v>86702</v>
      </c>
      <c r="I61" s="261">
        <v>-12031</v>
      </c>
    </row>
    <row r="62" spans="1:9" ht="22.15" customHeight="1">
      <c r="A62" s="47" t="s">
        <v>81</v>
      </c>
      <c r="B62" s="249">
        <v>286363</v>
      </c>
      <c r="C62" s="253">
        <v>15608</v>
      </c>
      <c r="D62" s="235">
        <v>62790</v>
      </c>
      <c r="E62" s="235">
        <v>83794</v>
      </c>
      <c r="F62" s="235">
        <v>34366</v>
      </c>
      <c r="G62" s="235">
        <v>76185</v>
      </c>
      <c r="H62" s="235">
        <v>10793</v>
      </c>
      <c r="I62" s="251">
        <v>2827</v>
      </c>
    </row>
    <row r="63" spans="1:9">
      <c r="A63" s="47" t="s">
        <v>82</v>
      </c>
      <c r="B63" s="249">
        <v>283623</v>
      </c>
      <c r="C63" s="253">
        <v>14845</v>
      </c>
      <c r="D63" s="235">
        <v>58852</v>
      </c>
      <c r="E63" s="235">
        <v>85126</v>
      </c>
      <c r="F63" s="235">
        <v>34527</v>
      </c>
      <c r="G63" s="235">
        <v>78445</v>
      </c>
      <c r="H63" s="235">
        <v>10491</v>
      </c>
      <c r="I63" s="251">
        <v>1337</v>
      </c>
    </row>
    <row r="64" spans="1:9">
      <c r="A64" s="47" t="s">
        <v>83</v>
      </c>
      <c r="B64" s="249">
        <v>301027</v>
      </c>
      <c r="C64" s="253">
        <v>14889</v>
      </c>
      <c r="D64" s="235">
        <v>52093</v>
      </c>
      <c r="E64" s="235">
        <v>88550</v>
      </c>
      <c r="F64" s="235">
        <v>37713</v>
      </c>
      <c r="G64" s="235">
        <v>100402</v>
      </c>
      <c r="H64" s="235">
        <v>10585</v>
      </c>
      <c r="I64" s="251">
        <v>-3205</v>
      </c>
    </row>
    <row r="65" spans="1:237">
      <c r="A65" s="47" t="s">
        <v>84</v>
      </c>
      <c r="B65" s="249">
        <v>240919</v>
      </c>
      <c r="C65" s="253">
        <v>14259</v>
      </c>
      <c r="D65" s="235">
        <v>36470</v>
      </c>
      <c r="E65" s="235">
        <v>85335</v>
      </c>
      <c r="F65" s="235">
        <v>30141</v>
      </c>
      <c r="G65" s="235">
        <v>67905</v>
      </c>
      <c r="H65" s="235">
        <v>10200</v>
      </c>
      <c r="I65" s="251">
        <v>-3391</v>
      </c>
    </row>
    <row r="66" spans="1:237">
      <c r="A66" s="47" t="s">
        <v>85</v>
      </c>
      <c r="B66" s="249">
        <v>241340</v>
      </c>
      <c r="C66" s="253">
        <v>14229</v>
      </c>
      <c r="D66" s="235">
        <v>36443</v>
      </c>
      <c r="E66" s="235">
        <v>85526</v>
      </c>
      <c r="F66" s="235">
        <v>33200</v>
      </c>
      <c r="G66" s="235">
        <v>63998</v>
      </c>
      <c r="H66" s="235">
        <v>11072</v>
      </c>
      <c r="I66" s="251">
        <v>-3129</v>
      </c>
    </row>
    <row r="67" spans="1:237">
      <c r="A67" s="47" t="s">
        <v>86</v>
      </c>
      <c r="B67" s="249">
        <v>231064</v>
      </c>
      <c r="C67" s="253">
        <v>14048</v>
      </c>
      <c r="D67" s="235">
        <v>34936</v>
      </c>
      <c r="E67" s="235">
        <v>86249</v>
      </c>
      <c r="F67" s="235">
        <v>32159</v>
      </c>
      <c r="G67" s="235">
        <v>55846</v>
      </c>
      <c r="H67" s="235">
        <v>10548</v>
      </c>
      <c r="I67" s="251">
        <v>-2723</v>
      </c>
    </row>
    <row r="68" spans="1:237" ht="25.15" customHeight="1">
      <c r="A68" s="47" t="s">
        <v>95</v>
      </c>
      <c r="B68" s="249">
        <v>246787</v>
      </c>
      <c r="C68" s="253">
        <v>14471</v>
      </c>
      <c r="D68" s="235">
        <v>43419</v>
      </c>
      <c r="E68" s="235">
        <v>90612</v>
      </c>
      <c r="F68" s="235">
        <v>31074</v>
      </c>
      <c r="G68" s="235">
        <v>57160</v>
      </c>
      <c r="H68" s="235">
        <v>11192</v>
      </c>
      <c r="I68" s="251">
        <v>-1142</v>
      </c>
    </row>
    <row r="69" spans="1:237">
      <c r="A69" s="47" t="s">
        <v>88</v>
      </c>
      <c r="B69" s="249">
        <v>229109</v>
      </c>
      <c r="C69" s="253">
        <v>13563</v>
      </c>
      <c r="D69" s="235">
        <v>34921</v>
      </c>
      <c r="E69" s="235">
        <v>86638</v>
      </c>
      <c r="F69" s="235">
        <v>31603</v>
      </c>
      <c r="G69" s="235">
        <v>53168</v>
      </c>
      <c r="H69" s="235">
        <v>11820</v>
      </c>
      <c r="I69" s="251">
        <v>-2605</v>
      </c>
    </row>
    <row r="70" spans="1:237">
      <c r="A70" s="47" t="s">
        <v>89</v>
      </c>
      <c r="B70" s="249" t="s">
        <v>7</v>
      </c>
      <c r="C70" s="253" t="s">
        <v>7</v>
      </c>
      <c r="D70" s="235" t="s">
        <v>7</v>
      </c>
      <c r="E70" s="235" t="s">
        <v>7</v>
      </c>
      <c r="F70" s="235" t="s">
        <v>7</v>
      </c>
      <c r="G70" s="235" t="s">
        <v>7</v>
      </c>
      <c r="H70" s="235" t="s">
        <v>7</v>
      </c>
      <c r="I70" s="251" t="s">
        <v>7</v>
      </c>
    </row>
    <row r="71" spans="1:237">
      <c r="A71" s="47" t="s">
        <v>90</v>
      </c>
      <c r="B71" s="249" t="s">
        <v>7</v>
      </c>
      <c r="C71" s="253" t="s">
        <v>7</v>
      </c>
      <c r="D71" s="235" t="s">
        <v>7</v>
      </c>
      <c r="E71" s="235" t="s">
        <v>7</v>
      </c>
      <c r="F71" s="235" t="s">
        <v>7</v>
      </c>
      <c r="G71" s="235" t="s">
        <v>7</v>
      </c>
      <c r="H71" s="235" t="s">
        <v>7</v>
      </c>
      <c r="I71" s="251" t="s">
        <v>7</v>
      </c>
      <c r="J71" s="242"/>
      <c r="K71" s="242"/>
      <c r="L71" s="242"/>
      <c r="M71" s="242"/>
      <c r="N71" s="242"/>
      <c r="O71" s="242"/>
      <c r="P71" s="242"/>
      <c r="Q71" s="242"/>
      <c r="R71" s="242"/>
      <c r="S71" s="242"/>
      <c r="T71" s="242"/>
      <c r="U71" s="242"/>
      <c r="V71" s="242"/>
      <c r="W71" s="242"/>
      <c r="X71" s="242"/>
      <c r="Y71" s="242"/>
      <c r="Z71" s="242"/>
      <c r="AA71" s="242"/>
      <c r="AB71" s="242"/>
      <c r="AC71" s="242"/>
      <c r="AD71" s="242"/>
      <c r="AE71" s="242"/>
      <c r="AF71" s="242"/>
      <c r="AG71" s="242"/>
      <c r="AH71" s="242"/>
      <c r="AI71" s="242"/>
      <c r="AJ71" s="242"/>
      <c r="AK71" s="242"/>
      <c r="AL71" s="242"/>
      <c r="AM71" s="242"/>
      <c r="AN71" s="242"/>
      <c r="AO71" s="242"/>
      <c r="AP71" s="242"/>
      <c r="AQ71" s="242"/>
      <c r="AR71" s="242"/>
      <c r="AS71" s="242"/>
      <c r="AT71" s="242"/>
      <c r="AU71" s="242"/>
      <c r="AV71" s="242"/>
      <c r="AW71" s="242"/>
      <c r="AX71" s="242"/>
      <c r="AY71" s="242"/>
      <c r="AZ71" s="242"/>
      <c r="BA71" s="242"/>
      <c r="BB71" s="242"/>
      <c r="BC71" s="242"/>
      <c r="BD71" s="242"/>
      <c r="BE71" s="242"/>
      <c r="BF71" s="242"/>
      <c r="BG71" s="242"/>
      <c r="BH71" s="242"/>
      <c r="BI71" s="242"/>
      <c r="BJ71" s="242"/>
      <c r="BK71" s="242"/>
      <c r="BL71" s="242"/>
      <c r="BM71" s="242"/>
      <c r="BN71" s="242"/>
      <c r="BO71" s="242"/>
      <c r="BP71" s="242"/>
      <c r="BQ71" s="242"/>
      <c r="BR71" s="242"/>
      <c r="BS71" s="242"/>
      <c r="BT71" s="242"/>
      <c r="BU71" s="242"/>
      <c r="BV71" s="242"/>
      <c r="BW71" s="242"/>
      <c r="BX71" s="242"/>
      <c r="BY71" s="242"/>
      <c r="BZ71" s="242"/>
      <c r="CA71" s="242"/>
      <c r="CB71" s="242"/>
      <c r="CC71" s="242"/>
      <c r="CD71" s="242"/>
      <c r="CE71" s="242"/>
      <c r="CF71" s="242"/>
      <c r="CG71" s="242"/>
      <c r="CH71" s="242"/>
      <c r="CI71" s="242"/>
      <c r="CJ71" s="242"/>
      <c r="CK71" s="242"/>
      <c r="CL71" s="242"/>
      <c r="CM71" s="242"/>
      <c r="CN71" s="242"/>
      <c r="CO71" s="242"/>
      <c r="CP71" s="242"/>
      <c r="CQ71" s="242"/>
      <c r="CR71" s="242"/>
      <c r="CS71" s="242"/>
      <c r="CT71" s="242"/>
      <c r="CU71" s="242"/>
      <c r="CV71" s="242"/>
      <c r="CW71" s="242"/>
      <c r="CX71" s="242"/>
      <c r="CY71" s="242"/>
      <c r="CZ71" s="242"/>
      <c r="DA71" s="242"/>
      <c r="DB71" s="242"/>
      <c r="DC71" s="242"/>
      <c r="DD71" s="242"/>
      <c r="DE71" s="242"/>
      <c r="DF71" s="242"/>
      <c r="DG71" s="242"/>
      <c r="DH71" s="242"/>
      <c r="DI71" s="242"/>
      <c r="DJ71" s="242"/>
      <c r="DK71" s="242"/>
      <c r="DL71" s="242"/>
      <c r="DM71" s="242"/>
      <c r="DN71" s="242"/>
      <c r="DO71" s="242"/>
      <c r="DP71" s="242"/>
      <c r="DQ71" s="242"/>
      <c r="DR71" s="242"/>
      <c r="DS71" s="242"/>
      <c r="DT71" s="242"/>
      <c r="DU71" s="242"/>
      <c r="DV71" s="242"/>
      <c r="DW71" s="242"/>
      <c r="DX71" s="242"/>
      <c r="DY71" s="242"/>
      <c r="DZ71" s="242"/>
      <c r="EA71" s="242"/>
      <c r="EB71" s="242"/>
      <c r="EC71" s="242"/>
      <c r="ED71" s="242"/>
      <c r="EE71" s="242"/>
      <c r="EF71" s="242"/>
      <c r="EG71" s="242"/>
      <c r="EH71" s="242"/>
      <c r="EI71" s="242"/>
      <c r="EJ71" s="242"/>
      <c r="EK71" s="242"/>
      <c r="EL71" s="242"/>
      <c r="EM71" s="242"/>
      <c r="EN71" s="242"/>
      <c r="EO71" s="242"/>
      <c r="EP71" s="242"/>
      <c r="EQ71" s="242"/>
      <c r="ER71" s="242"/>
      <c r="ES71" s="242"/>
      <c r="ET71" s="242"/>
      <c r="EU71" s="242"/>
      <c r="EV71" s="242"/>
      <c r="EW71" s="242"/>
      <c r="EX71" s="242"/>
      <c r="EY71" s="242"/>
      <c r="EZ71" s="242"/>
      <c r="FA71" s="242"/>
      <c r="FB71" s="242"/>
      <c r="FC71" s="242"/>
      <c r="FD71" s="242"/>
      <c r="FE71" s="242"/>
      <c r="FF71" s="242"/>
      <c r="FG71" s="242"/>
      <c r="FH71" s="242"/>
      <c r="FI71" s="242"/>
      <c r="FJ71" s="242"/>
      <c r="FK71" s="242"/>
      <c r="FL71" s="242"/>
      <c r="FM71" s="242"/>
      <c r="FN71" s="242"/>
      <c r="FO71" s="242"/>
      <c r="FP71" s="242"/>
      <c r="FQ71" s="242"/>
      <c r="FR71" s="242"/>
      <c r="FS71" s="242"/>
      <c r="FT71" s="242"/>
      <c r="FU71" s="242"/>
      <c r="FV71" s="242"/>
      <c r="FW71" s="242"/>
      <c r="FX71" s="242"/>
      <c r="FY71" s="242"/>
      <c r="FZ71" s="242"/>
      <c r="GA71" s="242"/>
      <c r="GB71" s="242"/>
      <c r="GC71" s="242"/>
      <c r="GD71" s="242"/>
      <c r="GE71" s="242"/>
      <c r="GF71" s="242"/>
      <c r="GG71" s="242"/>
      <c r="GH71" s="242"/>
      <c r="GI71" s="242"/>
      <c r="GJ71" s="242"/>
      <c r="GK71" s="242"/>
      <c r="GL71" s="242"/>
      <c r="GM71" s="242"/>
      <c r="GN71" s="242"/>
      <c r="GO71" s="242"/>
      <c r="GP71" s="242"/>
      <c r="GQ71" s="242"/>
      <c r="GR71" s="242"/>
      <c r="GS71" s="242"/>
      <c r="GT71" s="242"/>
      <c r="GU71" s="242"/>
      <c r="GV71" s="242"/>
      <c r="GW71" s="242"/>
      <c r="GX71" s="242"/>
      <c r="GY71" s="242"/>
      <c r="GZ71" s="242"/>
      <c r="HA71" s="242"/>
      <c r="HB71" s="242"/>
      <c r="HC71" s="242"/>
      <c r="HD71" s="242"/>
      <c r="HE71" s="242"/>
      <c r="HF71" s="242"/>
      <c r="HG71" s="242"/>
      <c r="HH71" s="242"/>
      <c r="HI71" s="242"/>
      <c r="HJ71" s="242"/>
      <c r="HK71" s="242"/>
      <c r="HL71" s="242"/>
      <c r="HM71" s="242"/>
      <c r="HN71" s="242"/>
      <c r="HO71" s="242"/>
      <c r="HP71" s="242"/>
      <c r="HQ71" s="242"/>
      <c r="HR71" s="242"/>
      <c r="HS71" s="242"/>
      <c r="HT71" s="242"/>
      <c r="HU71" s="242"/>
      <c r="HV71" s="242"/>
      <c r="HW71" s="242"/>
      <c r="HX71" s="242"/>
      <c r="HY71" s="242"/>
      <c r="HZ71" s="242"/>
      <c r="IA71" s="242"/>
      <c r="IB71" s="242"/>
      <c r="IC71" s="242"/>
    </row>
    <row r="72" spans="1:237">
      <c r="A72" s="47" t="s">
        <v>91</v>
      </c>
      <c r="B72" s="249" t="s">
        <v>7</v>
      </c>
      <c r="C72" s="253" t="s">
        <v>7</v>
      </c>
      <c r="D72" s="235" t="s">
        <v>7</v>
      </c>
      <c r="E72" s="235" t="s">
        <v>7</v>
      </c>
      <c r="F72" s="235" t="s">
        <v>7</v>
      </c>
      <c r="G72" s="235" t="s">
        <v>7</v>
      </c>
      <c r="H72" s="235" t="s">
        <v>7</v>
      </c>
      <c r="I72" s="251" t="s">
        <v>7</v>
      </c>
    </row>
    <row r="73" spans="1:237" ht="15" customHeight="1">
      <c r="A73" s="258" t="s">
        <v>92</v>
      </c>
      <c r="B73" s="256" t="s">
        <v>7</v>
      </c>
      <c r="C73" s="259" t="s">
        <v>7</v>
      </c>
      <c r="D73" s="260" t="s">
        <v>7</v>
      </c>
      <c r="E73" s="260" t="s">
        <v>7</v>
      </c>
      <c r="F73" s="260" t="s">
        <v>7</v>
      </c>
      <c r="G73" s="260" t="s">
        <v>7</v>
      </c>
      <c r="H73" s="260" t="s">
        <v>7</v>
      </c>
      <c r="I73" s="261" t="s">
        <v>7</v>
      </c>
    </row>
    <row r="74" spans="1:237" ht="20.100000000000001" customHeight="1">
      <c r="A74" s="2" t="s">
        <v>142</v>
      </c>
    </row>
    <row r="75" spans="1:237" ht="20.100000000000001" customHeight="1">
      <c r="A75" s="2" t="s">
        <v>1101</v>
      </c>
    </row>
    <row r="76" spans="1:237" ht="15" customHeight="1"/>
    <row r="77" spans="1:237" ht="14.1" customHeight="1">
      <c r="A77" s="2" t="s">
        <v>143</v>
      </c>
      <c r="C77" s="46"/>
      <c r="D77" s="46"/>
      <c r="E77" s="46"/>
      <c r="F77" s="46"/>
      <c r="G77" s="46"/>
      <c r="H77" s="46"/>
    </row>
    <row r="78" spans="1:237" ht="14.1" customHeight="1">
      <c r="A78" s="2" t="s">
        <v>1102</v>
      </c>
      <c r="C78" s="46"/>
      <c r="D78" s="46"/>
      <c r="E78" s="46"/>
      <c r="F78" s="46"/>
      <c r="G78" s="46"/>
      <c r="H78" s="46"/>
    </row>
    <row r="79" spans="1:237" ht="15" customHeight="1">
      <c r="C79" s="46"/>
      <c r="D79" s="46"/>
      <c r="E79" s="46"/>
      <c r="F79" s="46"/>
      <c r="G79" s="46"/>
      <c r="H79" s="46"/>
    </row>
    <row r="80" spans="1:237" ht="14.1" customHeight="1">
      <c r="A80" s="2" t="s">
        <v>354</v>
      </c>
      <c r="C80" s="46"/>
      <c r="D80" s="46"/>
      <c r="E80" s="46"/>
      <c r="F80" s="46"/>
      <c r="G80" s="46"/>
      <c r="H80" s="46"/>
    </row>
    <row r="81" spans="1:8" ht="14.1" customHeight="1">
      <c r="A81" s="2" t="s">
        <v>355</v>
      </c>
      <c r="C81" s="46"/>
      <c r="D81" s="46"/>
      <c r="E81" s="46"/>
      <c r="F81" s="46"/>
      <c r="G81" s="46"/>
      <c r="H81" s="46"/>
    </row>
    <row r="82" spans="1:8" ht="14.1" customHeight="1">
      <c r="A82" s="2" t="s">
        <v>1114</v>
      </c>
      <c r="C82" s="46"/>
      <c r="D82" s="46"/>
      <c r="E82" s="46"/>
      <c r="F82" s="46"/>
      <c r="G82" s="46"/>
      <c r="H82" s="46"/>
    </row>
    <row r="83" spans="1:8" ht="14.1" customHeight="1">
      <c r="A83" s="2" t="s">
        <v>1115</v>
      </c>
      <c r="C83" s="46"/>
      <c r="D83" s="46"/>
      <c r="E83" s="46"/>
      <c r="F83" s="46"/>
      <c r="G83" s="46"/>
      <c r="H83" s="46"/>
    </row>
    <row r="84" spans="1:8" ht="15" customHeight="1">
      <c r="C84" s="46"/>
      <c r="D84" s="46"/>
      <c r="E84" s="46"/>
      <c r="F84" s="46"/>
      <c r="G84" s="46"/>
      <c r="H84" s="46"/>
    </row>
    <row r="85" spans="1:8" ht="22.15" customHeight="1">
      <c r="A85" s="44" t="s">
        <v>356</v>
      </c>
    </row>
    <row r="86" spans="1:8">
      <c r="A86" s="44" t="s">
        <v>98</v>
      </c>
    </row>
    <row r="87" spans="1:8">
      <c r="A87" s="44" t="s">
        <v>1116</v>
      </c>
    </row>
    <row r="88" spans="1:8">
      <c r="A88" s="44"/>
    </row>
  </sheetData>
  <mergeCells count="6">
    <mergeCell ref="A10:A11"/>
    <mergeCell ref="B10:B11"/>
    <mergeCell ref="A9:I9"/>
    <mergeCell ref="A12:A13"/>
    <mergeCell ref="B12:B13"/>
    <mergeCell ref="C12:I12"/>
  </mergeCells>
  <phoneticPr fontId="39" type="noConversion"/>
  <printOptions horizontalCentered="1"/>
  <pageMargins left="0.7" right="0.7" top="0.5" bottom="0.5" header="0.3" footer="0.3"/>
  <pageSetup scale="50" firstPageNumber="12" orientation="portrait" useFirstPageNumber="1" r:id="rId1"/>
  <customProperties>
    <customPr name="SourceTableID" r:id="rId2"/>
  </customPropertie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60C43A-08F4-454E-A4F2-C925774045C2}">
  <sheetPr codeName="Sheet11">
    <pageSetUpPr fitToPage="1"/>
  </sheetPr>
  <dimension ref="A1:M72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13" style="2" customWidth="1"/>
    <col min="2" max="13" width="10.77734375" style="2" customWidth="1"/>
    <col min="14" max="16384" width="9.77734375" style="224"/>
  </cols>
  <sheetData>
    <row r="1" spans="1:13" ht="15.75">
      <c r="A1" s="1"/>
    </row>
    <row r="2" spans="1:13" s="243" customFormat="1" ht="25.15" customHeight="1">
      <c r="A2" s="834" t="s">
        <v>3</v>
      </c>
      <c r="B2" s="835"/>
      <c r="C2" s="835"/>
      <c r="D2" s="835"/>
      <c r="E2" s="835"/>
      <c r="F2" s="835"/>
      <c r="G2" s="835"/>
      <c r="H2" s="835"/>
      <c r="I2" s="835"/>
      <c r="J2" s="835"/>
      <c r="K2" s="835"/>
      <c r="L2" s="835"/>
      <c r="M2" s="836"/>
    </row>
    <row r="3" spans="1:13" s="243" customFormat="1" ht="25.15" customHeight="1">
      <c r="A3" s="837" t="s">
        <v>1039</v>
      </c>
      <c r="B3" s="838"/>
      <c r="C3" s="838"/>
      <c r="D3" s="838"/>
      <c r="E3" s="838"/>
      <c r="F3" s="838"/>
      <c r="G3" s="838"/>
      <c r="H3" s="838"/>
      <c r="I3" s="838"/>
      <c r="J3" s="838"/>
      <c r="K3" s="838"/>
      <c r="L3" s="838"/>
      <c r="M3" s="839"/>
    </row>
    <row r="4" spans="1:13" s="228" customFormat="1" ht="45" customHeight="1">
      <c r="A4" s="4" t="s">
        <v>357</v>
      </c>
      <c r="B4" s="5"/>
      <c r="C4" s="5"/>
      <c r="D4" s="5"/>
      <c r="E4" s="5"/>
      <c r="F4" s="5"/>
      <c r="G4" s="5"/>
      <c r="H4" s="5"/>
      <c r="I4" s="5"/>
      <c r="J4" s="5"/>
      <c r="K4" s="5"/>
      <c r="L4" s="8"/>
      <c r="M4" s="8"/>
    </row>
    <row r="5" spans="1:13" ht="23.25" customHeight="1">
      <c r="A5" s="4" t="s">
        <v>348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</row>
    <row r="6" spans="1:13" ht="21.75" customHeight="1">
      <c r="A6" s="4" t="s">
        <v>1042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</row>
    <row r="7" spans="1:13" ht="20.100000000000001" customHeight="1">
      <c r="A7" s="8" t="s">
        <v>349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ht="20.100000000000001" customHeight="1">
      <c r="A8" s="247" t="s">
        <v>358</v>
      </c>
      <c r="B8" s="247"/>
      <c r="C8" s="247"/>
      <c r="D8" s="247"/>
      <c r="E8" s="247"/>
      <c r="F8" s="247"/>
      <c r="G8" s="247"/>
      <c r="H8" s="247"/>
      <c r="I8" s="247"/>
      <c r="J8" s="247"/>
      <c r="K8" s="247"/>
      <c r="L8" s="247"/>
      <c r="M8" s="247"/>
    </row>
    <row r="9" spans="1:13" s="840" customFormat="1" ht="50.1" customHeight="1" thickBot="1">
      <c r="A9" s="880" t="s">
        <v>1112</v>
      </c>
      <c r="B9" s="880"/>
      <c r="C9" s="880"/>
      <c r="D9" s="880"/>
      <c r="E9" s="880"/>
      <c r="F9" s="880"/>
      <c r="G9" s="880"/>
      <c r="H9" s="880"/>
      <c r="I9" s="880"/>
      <c r="J9" s="880"/>
      <c r="K9" s="880"/>
      <c r="L9" s="880"/>
      <c r="M9" s="880"/>
    </row>
    <row r="10" spans="1:13" s="2" customFormat="1" ht="45" customHeight="1" thickTop="1">
      <c r="A10" s="867" t="s">
        <v>71</v>
      </c>
      <c r="B10" s="11" t="s">
        <v>72</v>
      </c>
      <c r="C10" s="9"/>
      <c r="D10" s="9"/>
      <c r="E10" s="10"/>
      <c r="F10" s="11" t="s">
        <v>73</v>
      </c>
      <c r="G10" s="9"/>
      <c r="H10" s="9"/>
      <c r="I10" s="12"/>
      <c r="J10" s="13" t="s">
        <v>74</v>
      </c>
      <c r="K10" s="9"/>
      <c r="L10" s="9"/>
      <c r="M10" s="9"/>
    </row>
    <row r="11" spans="1:13" s="2" customFormat="1" ht="60" customHeight="1" thickBot="1">
      <c r="A11" s="868"/>
      <c r="B11" s="268" t="s">
        <v>134</v>
      </c>
      <c r="C11" s="267" t="s">
        <v>359</v>
      </c>
      <c r="D11" s="267" t="s">
        <v>360</v>
      </c>
      <c r="E11" s="624" t="s">
        <v>361</v>
      </c>
      <c r="F11" s="268" t="s">
        <v>134</v>
      </c>
      <c r="G11" s="267" t="s">
        <v>359</v>
      </c>
      <c r="H11" s="267" t="s">
        <v>360</v>
      </c>
      <c r="I11" s="622" t="s">
        <v>361</v>
      </c>
      <c r="J11" s="269" t="s">
        <v>134</v>
      </c>
      <c r="K11" s="267" t="s">
        <v>359</v>
      </c>
      <c r="L11" s="267" t="s">
        <v>360</v>
      </c>
      <c r="M11" s="621" t="s">
        <v>361</v>
      </c>
    </row>
    <row r="12" spans="1:13" s="2" customFormat="1" ht="45" customHeight="1" thickTop="1">
      <c r="A12" s="867" t="s">
        <v>1056</v>
      </c>
      <c r="B12" s="11" t="s">
        <v>1057</v>
      </c>
      <c r="C12" s="9"/>
      <c r="D12" s="9"/>
      <c r="E12" s="10"/>
      <c r="F12" s="11" t="s">
        <v>1058</v>
      </c>
      <c r="G12" s="9"/>
      <c r="H12" s="9"/>
      <c r="I12" s="12"/>
      <c r="J12" s="13" t="s">
        <v>1059</v>
      </c>
      <c r="K12" s="9"/>
      <c r="L12" s="9"/>
      <c r="M12" s="9"/>
    </row>
    <row r="13" spans="1:13" s="2" customFormat="1" ht="60" customHeight="1" thickBot="1">
      <c r="A13" s="868"/>
      <c r="B13" s="841" t="s">
        <v>1117</v>
      </c>
      <c r="C13" s="759" t="s">
        <v>1108</v>
      </c>
      <c r="D13" s="759" t="s">
        <v>1109</v>
      </c>
      <c r="E13" s="763" t="s">
        <v>1113</v>
      </c>
      <c r="F13" s="841" t="s">
        <v>1117</v>
      </c>
      <c r="G13" s="759" t="s">
        <v>1108</v>
      </c>
      <c r="H13" s="759" t="s">
        <v>1109</v>
      </c>
      <c r="I13" s="762" t="s">
        <v>1113</v>
      </c>
      <c r="J13" s="842" t="s">
        <v>1117</v>
      </c>
      <c r="K13" s="759" t="s">
        <v>1108</v>
      </c>
      <c r="L13" s="759" t="s">
        <v>1109</v>
      </c>
      <c r="M13" s="759" t="s">
        <v>1113</v>
      </c>
    </row>
    <row r="14" spans="1:13" ht="30.4" customHeight="1" thickTop="1">
      <c r="A14" s="248" t="s">
        <v>78</v>
      </c>
      <c r="B14" s="245"/>
      <c r="C14" s="157"/>
      <c r="D14" s="157"/>
      <c r="E14" s="156"/>
      <c r="F14" s="245"/>
      <c r="G14" s="157"/>
      <c r="H14" s="157"/>
      <c r="I14" s="246"/>
      <c r="J14" s="31"/>
      <c r="K14" s="157"/>
      <c r="L14" s="157"/>
      <c r="M14" s="156"/>
    </row>
    <row r="15" spans="1:13" ht="22.15" customHeight="1">
      <c r="A15" s="2" t="s">
        <v>79</v>
      </c>
      <c r="B15" s="34">
        <v>-1027440</v>
      </c>
      <c r="C15" s="32">
        <v>23822</v>
      </c>
      <c r="D15" s="32">
        <v>-1076571</v>
      </c>
      <c r="E15" s="33">
        <v>25309</v>
      </c>
      <c r="F15" s="34">
        <v>1695932</v>
      </c>
      <c r="G15" s="32">
        <v>177505</v>
      </c>
      <c r="H15" s="32">
        <v>1494330</v>
      </c>
      <c r="I15" s="35">
        <v>24097</v>
      </c>
      <c r="J15" s="36">
        <v>2723372</v>
      </c>
      <c r="K15" s="32">
        <v>153683</v>
      </c>
      <c r="L15" s="32">
        <v>2570901</v>
      </c>
      <c r="M15" s="33">
        <v>-1212</v>
      </c>
    </row>
    <row r="16" spans="1:13" ht="17.100000000000001" customHeight="1">
      <c r="A16" s="106" t="s">
        <v>80</v>
      </c>
      <c r="B16" s="28">
        <v>-689658</v>
      </c>
      <c r="C16" s="26">
        <v>13531</v>
      </c>
      <c r="D16" s="26">
        <v>-719187</v>
      </c>
      <c r="E16" s="27">
        <v>15997</v>
      </c>
      <c r="F16" s="28">
        <v>1124517</v>
      </c>
      <c r="G16" s="26">
        <v>115845</v>
      </c>
      <c r="H16" s="26">
        <v>993462</v>
      </c>
      <c r="I16" s="29">
        <v>15210</v>
      </c>
      <c r="J16" s="30">
        <v>1814176</v>
      </c>
      <c r="K16" s="26">
        <v>102313</v>
      </c>
      <c r="L16" s="26">
        <v>1712649</v>
      </c>
      <c r="M16" s="27">
        <v>-786</v>
      </c>
    </row>
    <row r="17" spans="1:13" ht="22.15" customHeight="1">
      <c r="A17" s="2" t="s">
        <v>81</v>
      </c>
      <c r="B17" s="34">
        <v>-85833</v>
      </c>
      <c r="C17" s="32">
        <v>48</v>
      </c>
      <c r="D17" s="32">
        <v>-87197</v>
      </c>
      <c r="E17" s="33">
        <v>1316</v>
      </c>
      <c r="F17" s="34">
        <v>144760</v>
      </c>
      <c r="G17" s="32">
        <v>13610</v>
      </c>
      <c r="H17" s="32">
        <v>129710</v>
      </c>
      <c r="I17" s="35">
        <v>1440</v>
      </c>
      <c r="J17" s="36">
        <v>230593</v>
      </c>
      <c r="K17" s="32">
        <v>13562</v>
      </c>
      <c r="L17" s="32">
        <v>216907</v>
      </c>
      <c r="M17" s="33">
        <v>124</v>
      </c>
    </row>
    <row r="18" spans="1:13" ht="17.100000000000001" customHeight="1">
      <c r="A18" s="2" t="s">
        <v>82</v>
      </c>
      <c r="B18" s="34">
        <v>-88266</v>
      </c>
      <c r="C18" s="32">
        <v>-20</v>
      </c>
      <c r="D18" s="32">
        <v>-89611</v>
      </c>
      <c r="E18" s="33">
        <v>1365</v>
      </c>
      <c r="F18" s="34">
        <v>138984</v>
      </c>
      <c r="G18" s="32">
        <v>13499</v>
      </c>
      <c r="H18" s="32">
        <v>123929</v>
      </c>
      <c r="I18" s="35">
        <v>1555</v>
      </c>
      <c r="J18" s="36">
        <v>227250</v>
      </c>
      <c r="K18" s="32">
        <v>13519</v>
      </c>
      <c r="L18" s="32">
        <v>213540</v>
      </c>
      <c r="M18" s="33">
        <v>191</v>
      </c>
    </row>
    <row r="19" spans="1:13" ht="17.100000000000001" customHeight="1">
      <c r="A19" s="2" t="s">
        <v>83</v>
      </c>
      <c r="B19" s="34">
        <v>-81093</v>
      </c>
      <c r="C19" s="32">
        <v>3090</v>
      </c>
      <c r="D19" s="32">
        <v>-86588</v>
      </c>
      <c r="E19" s="33">
        <v>2405</v>
      </c>
      <c r="F19" s="34">
        <v>143297</v>
      </c>
      <c r="G19" s="32">
        <v>15768</v>
      </c>
      <c r="H19" s="32">
        <v>125215</v>
      </c>
      <c r="I19" s="35">
        <v>2314</v>
      </c>
      <c r="J19" s="36">
        <v>224390</v>
      </c>
      <c r="K19" s="32">
        <v>12678</v>
      </c>
      <c r="L19" s="32">
        <v>211803</v>
      </c>
      <c r="M19" s="33">
        <v>-91</v>
      </c>
    </row>
    <row r="20" spans="1:13" ht="17.100000000000001" customHeight="1">
      <c r="A20" s="2" t="s">
        <v>84</v>
      </c>
      <c r="B20" s="34">
        <v>-92775</v>
      </c>
      <c r="C20" s="32">
        <v>1386</v>
      </c>
      <c r="D20" s="32">
        <v>-96208</v>
      </c>
      <c r="E20" s="33">
        <v>2047</v>
      </c>
      <c r="F20" s="34">
        <v>137207</v>
      </c>
      <c r="G20" s="32">
        <v>14019</v>
      </c>
      <c r="H20" s="32">
        <v>121373</v>
      </c>
      <c r="I20" s="35">
        <v>1814</v>
      </c>
      <c r="J20" s="36">
        <v>229982</v>
      </c>
      <c r="K20" s="32">
        <v>12633</v>
      </c>
      <c r="L20" s="32">
        <v>217581</v>
      </c>
      <c r="M20" s="33">
        <v>-233</v>
      </c>
    </row>
    <row r="21" spans="1:13" ht="17.100000000000001" customHeight="1">
      <c r="A21" s="2" t="s">
        <v>85</v>
      </c>
      <c r="B21" s="34">
        <v>-86222</v>
      </c>
      <c r="C21" s="32">
        <v>2971</v>
      </c>
      <c r="D21" s="32">
        <v>-91594</v>
      </c>
      <c r="E21" s="33">
        <v>2400</v>
      </c>
      <c r="F21" s="34">
        <v>139112</v>
      </c>
      <c r="G21" s="32">
        <v>15318</v>
      </c>
      <c r="H21" s="32">
        <v>121634</v>
      </c>
      <c r="I21" s="35">
        <v>2160</v>
      </c>
      <c r="J21" s="36">
        <v>225334</v>
      </c>
      <c r="K21" s="32">
        <v>12346</v>
      </c>
      <c r="L21" s="32">
        <v>213228</v>
      </c>
      <c r="M21" s="33">
        <v>-240</v>
      </c>
    </row>
    <row r="22" spans="1:13" ht="17.100000000000001" customHeight="1">
      <c r="A22" s="2" t="s">
        <v>86</v>
      </c>
      <c r="B22" s="34">
        <v>-85940</v>
      </c>
      <c r="C22" s="32">
        <v>1887</v>
      </c>
      <c r="D22" s="32">
        <v>-89987</v>
      </c>
      <c r="E22" s="33">
        <v>2159</v>
      </c>
      <c r="F22" s="34">
        <v>138824</v>
      </c>
      <c r="G22" s="32">
        <v>14202</v>
      </c>
      <c r="H22" s="32">
        <v>122701</v>
      </c>
      <c r="I22" s="35">
        <v>1920</v>
      </c>
      <c r="J22" s="36">
        <v>224763</v>
      </c>
      <c r="K22" s="32">
        <v>12315</v>
      </c>
      <c r="L22" s="32">
        <v>212688</v>
      </c>
      <c r="M22" s="33">
        <v>-239</v>
      </c>
    </row>
    <row r="23" spans="1:13" ht="20.100000000000001" customHeight="1">
      <c r="A23" s="2" t="s">
        <v>87</v>
      </c>
      <c r="B23" s="34">
        <v>-86203</v>
      </c>
      <c r="C23" s="32">
        <v>2329</v>
      </c>
      <c r="D23" s="32">
        <v>-90805</v>
      </c>
      <c r="E23" s="33">
        <v>2273</v>
      </c>
      <c r="F23" s="34">
        <v>140827</v>
      </c>
      <c r="G23" s="32">
        <v>14829</v>
      </c>
      <c r="H23" s="32">
        <v>123947</v>
      </c>
      <c r="I23" s="35">
        <v>2051</v>
      </c>
      <c r="J23" s="36">
        <v>227030</v>
      </c>
      <c r="K23" s="32">
        <v>12501</v>
      </c>
      <c r="L23" s="32">
        <v>214752</v>
      </c>
      <c r="M23" s="33">
        <v>-222</v>
      </c>
    </row>
    <row r="24" spans="1:13" ht="17.100000000000001" customHeight="1">
      <c r="A24" s="2" t="s">
        <v>88</v>
      </c>
      <c r="B24" s="34">
        <v>-83325</v>
      </c>
      <c r="C24" s="32">
        <v>1840</v>
      </c>
      <c r="D24" s="32">
        <v>-87197</v>
      </c>
      <c r="E24" s="33">
        <v>2032</v>
      </c>
      <c r="F24" s="34">
        <v>141508</v>
      </c>
      <c r="G24" s="32">
        <v>14600</v>
      </c>
      <c r="H24" s="32">
        <v>124952</v>
      </c>
      <c r="I24" s="35">
        <v>1956</v>
      </c>
      <c r="J24" s="36">
        <v>224833</v>
      </c>
      <c r="K24" s="32">
        <v>12759</v>
      </c>
      <c r="L24" s="32">
        <v>212150</v>
      </c>
      <c r="M24" s="33">
        <v>-76</v>
      </c>
    </row>
    <row r="25" spans="1:13" ht="17.100000000000001" customHeight="1">
      <c r="A25" s="2" t="s">
        <v>89</v>
      </c>
      <c r="B25" s="34">
        <v>-83996</v>
      </c>
      <c r="C25" s="32">
        <v>1497</v>
      </c>
      <c r="D25" s="32">
        <v>-87376</v>
      </c>
      <c r="E25" s="33">
        <v>1883</v>
      </c>
      <c r="F25" s="34">
        <v>142705</v>
      </c>
      <c r="G25" s="32">
        <v>14305</v>
      </c>
      <c r="H25" s="32">
        <v>126621</v>
      </c>
      <c r="I25" s="35">
        <v>1778</v>
      </c>
      <c r="J25" s="36">
        <v>226701</v>
      </c>
      <c r="K25" s="32">
        <v>12808</v>
      </c>
      <c r="L25" s="32">
        <v>213998</v>
      </c>
      <c r="M25" s="33">
        <v>-104</v>
      </c>
    </row>
    <row r="26" spans="1:13" ht="17.100000000000001" customHeight="1">
      <c r="A26" s="2" t="s">
        <v>90</v>
      </c>
      <c r="B26" s="34">
        <v>-85191</v>
      </c>
      <c r="C26" s="32">
        <v>2898</v>
      </c>
      <c r="D26" s="32">
        <v>-90669</v>
      </c>
      <c r="E26" s="33">
        <v>2581</v>
      </c>
      <c r="F26" s="34">
        <v>144010</v>
      </c>
      <c r="G26" s="32">
        <v>15403</v>
      </c>
      <c r="H26" s="32">
        <v>126366</v>
      </c>
      <c r="I26" s="35">
        <v>2240</v>
      </c>
      <c r="J26" s="36">
        <v>229201</v>
      </c>
      <c r="K26" s="32">
        <v>12505</v>
      </c>
      <c r="L26" s="32">
        <v>217036</v>
      </c>
      <c r="M26" s="33">
        <v>-340</v>
      </c>
    </row>
    <row r="27" spans="1:13" ht="17.100000000000001" customHeight="1">
      <c r="A27" s="2" t="s">
        <v>91</v>
      </c>
      <c r="B27" s="34">
        <v>-85118</v>
      </c>
      <c r="C27" s="32">
        <v>2279</v>
      </c>
      <c r="D27" s="32">
        <v>-89688</v>
      </c>
      <c r="E27" s="33">
        <v>2292</v>
      </c>
      <c r="F27" s="34">
        <v>139815</v>
      </c>
      <c r="G27" s="32">
        <v>14958</v>
      </c>
      <c r="H27" s="32">
        <v>122680</v>
      </c>
      <c r="I27" s="35">
        <v>2176</v>
      </c>
      <c r="J27" s="36">
        <v>224932</v>
      </c>
      <c r="K27" s="32">
        <v>12680</v>
      </c>
      <c r="L27" s="32">
        <v>212368</v>
      </c>
      <c r="M27" s="33">
        <v>-116</v>
      </c>
    </row>
    <row r="28" spans="1:13" ht="17.100000000000001" customHeight="1">
      <c r="A28" s="2" t="s">
        <v>92</v>
      </c>
      <c r="B28" s="34">
        <v>-83476</v>
      </c>
      <c r="C28" s="32">
        <v>3617</v>
      </c>
      <c r="D28" s="32">
        <v>-89651</v>
      </c>
      <c r="E28" s="33">
        <v>2558</v>
      </c>
      <c r="F28" s="34">
        <v>144885</v>
      </c>
      <c r="G28" s="32">
        <v>16994</v>
      </c>
      <c r="H28" s="32">
        <v>125200</v>
      </c>
      <c r="I28" s="35">
        <v>2692</v>
      </c>
      <c r="J28" s="36">
        <v>228362</v>
      </c>
      <c r="K28" s="32">
        <v>13377</v>
      </c>
      <c r="L28" s="32">
        <v>214851</v>
      </c>
      <c r="M28" s="33">
        <v>134</v>
      </c>
    </row>
    <row r="29" spans="1:13" ht="30.4" customHeight="1">
      <c r="A29" s="101" t="s">
        <v>93</v>
      </c>
      <c r="B29" s="34"/>
      <c r="C29" s="32"/>
      <c r="D29" s="32"/>
      <c r="E29" s="33"/>
      <c r="F29" s="34"/>
      <c r="G29" s="32"/>
      <c r="H29" s="32"/>
      <c r="I29" s="35"/>
      <c r="J29" s="36"/>
      <c r="K29" s="32"/>
      <c r="L29" s="32"/>
      <c r="M29" s="33"/>
    </row>
    <row r="30" spans="1:13" ht="22.15" customHeight="1">
      <c r="A30" s="2" t="s">
        <v>79</v>
      </c>
      <c r="B30" s="34">
        <v>-1132647</v>
      </c>
      <c r="C30" s="32">
        <v>39845</v>
      </c>
      <c r="D30" s="32">
        <v>-1206137</v>
      </c>
      <c r="E30" s="33">
        <v>33645</v>
      </c>
      <c r="F30" s="34">
        <v>1732500</v>
      </c>
      <c r="G30" s="32">
        <v>192101</v>
      </c>
      <c r="H30" s="32">
        <v>1511389</v>
      </c>
      <c r="I30" s="35">
        <v>29011</v>
      </c>
      <c r="J30" s="36">
        <v>2865147</v>
      </c>
      <c r="K30" s="32">
        <v>152256</v>
      </c>
      <c r="L30" s="32">
        <v>2717526</v>
      </c>
      <c r="M30" s="33">
        <v>-4635</v>
      </c>
    </row>
    <row r="31" spans="1:13" ht="17.100000000000001" customHeight="1">
      <c r="A31" s="106" t="s">
        <v>80</v>
      </c>
      <c r="B31" s="28">
        <v>-730226</v>
      </c>
      <c r="C31" s="26">
        <v>23821</v>
      </c>
      <c r="D31" s="26">
        <v>-775241</v>
      </c>
      <c r="E31" s="27">
        <v>21193</v>
      </c>
      <c r="F31" s="28">
        <v>1155669</v>
      </c>
      <c r="G31" s="26">
        <v>126453</v>
      </c>
      <c r="H31" s="26">
        <v>1010144</v>
      </c>
      <c r="I31" s="29">
        <v>19073</v>
      </c>
      <c r="J31" s="30">
        <v>1885896</v>
      </c>
      <c r="K31" s="26">
        <v>102632</v>
      </c>
      <c r="L31" s="26">
        <v>1785385</v>
      </c>
      <c r="M31" s="27">
        <v>-2121</v>
      </c>
    </row>
    <row r="32" spans="1:13" ht="22.15" customHeight="1">
      <c r="A32" s="2" t="s">
        <v>81</v>
      </c>
      <c r="B32" s="34">
        <v>-86937</v>
      </c>
      <c r="C32" s="32">
        <v>2462</v>
      </c>
      <c r="D32" s="32">
        <v>-91822</v>
      </c>
      <c r="E32" s="33">
        <v>2423</v>
      </c>
      <c r="F32" s="34">
        <v>143279</v>
      </c>
      <c r="G32" s="32">
        <v>15236</v>
      </c>
      <c r="H32" s="32">
        <v>125789</v>
      </c>
      <c r="I32" s="35">
        <v>2254</v>
      </c>
      <c r="J32" s="36">
        <v>230216</v>
      </c>
      <c r="K32" s="32">
        <v>12774</v>
      </c>
      <c r="L32" s="32">
        <v>217611</v>
      </c>
      <c r="M32" s="33">
        <v>-169</v>
      </c>
    </row>
    <row r="33" spans="1:13" ht="17.100000000000001" customHeight="1">
      <c r="A33" s="2" t="s">
        <v>82</v>
      </c>
      <c r="B33" s="34">
        <v>-87602</v>
      </c>
      <c r="C33" s="32">
        <v>3391</v>
      </c>
      <c r="D33" s="32">
        <v>-93738</v>
      </c>
      <c r="E33" s="33">
        <v>2745</v>
      </c>
      <c r="F33" s="34">
        <v>146557</v>
      </c>
      <c r="G33" s="32">
        <v>16085</v>
      </c>
      <c r="H33" s="32">
        <v>128022</v>
      </c>
      <c r="I33" s="35">
        <v>2451</v>
      </c>
      <c r="J33" s="36">
        <v>234159</v>
      </c>
      <c r="K33" s="32">
        <v>12694</v>
      </c>
      <c r="L33" s="32">
        <v>221760</v>
      </c>
      <c r="M33" s="33">
        <v>-294</v>
      </c>
    </row>
    <row r="34" spans="1:13" ht="17.100000000000001" customHeight="1">
      <c r="A34" s="2" t="s">
        <v>83</v>
      </c>
      <c r="B34" s="34">
        <v>-88563</v>
      </c>
      <c r="C34" s="32">
        <v>3266</v>
      </c>
      <c r="D34" s="32">
        <v>-94530</v>
      </c>
      <c r="E34" s="33">
        <v>2702</v>
      </c>
      <c r="F34" s="34">
        <v>142954</v>
      </c>
      <c r="G34" s="32">
        <v>15999</v>
      </c>
      <c r="H34" s="32">
        <v>124466</v>
      </c>
      <c r="I34" s="35">
        <v>2489</v>
      </c>
      <c r="J34" s="36">
        <v>231516</v>
      </c>
      <c r="K34" s="32">
        <v>12733</v>
      </c>
      <c r="L34" s="32">
        <v>218996</v>
      </c>
      <c r="M34" s="33">
        <v>-213</v>
      </c>
    </row>
    <row r="35" spans="1:13" ht="17.100000000000001" customHeight="1">
      <c r="A35" s="2" t="s">
        <v>84</v>
      </c>
      <c r="B35" s="34">
        <v>-92771</v>
      </c>
      <c r="C35" s="32">
        <v>2363</v>
      </c>
      <c r="D35" s="32">
        <v>-97644</v>
      </c>
      <c r="E35" s="33">
        <v>2510</v>
      </c>
      <c r="F35" s="34">
        <v>143167</v>
      </c>
      <c r="G35" s="32">
        <v>15045</v>
      </c>
      <c r="H35" s="32">
        <v>125960</v>
      </c>
      <c r="I35" s="35">
        <v>2162</v>
      </c>
      <c r="J35" s="36">
        <v>235938</v>
      </c>
      <c r="K35" s="32">
        <v>12682</v>
      </c>
      <c r="L35" s="32">
        <v>223604</v>
      </c>
      <c r="M35" s="33">
        <v>-349</v>
      </c>
    </row>
    <row r="36" spans="1:13" ht="17.100000000000001" customHeight="1">
      <c r="A36" s="2" t="s">
        <v>85</v>
      </c>
      <c r="B36" s="34">
        <v>-93761</v>
      </c>
      <c r="C36" s="32">
        <v>2462</v>
      </c>
      <c r="D36" s="32">
        <v>-98691</v>
      </c>
      <c r="E36" s="33">
        <v>2467</v>
      </c>
      <c r="F36" s="34">
        <v>141770</v>
      </c>
      <c r="G36" s="32">
        <v>15663</v>
      </c>
      <c r="H36" s="32">
        <v>123731</v>
      </c>
      <c r="I36" s="35">
        <v>2376</v>
      </c>
      <c r="J36" s="36">
        <v>235532</v>
      </c>
      <c r="K36" s="32">
        <v>13200</v>
      </c>
      <c r="L36" s="32">
        <v>222422</v>
      </c>
      <c r="M36" s="33">
        <v>-91</v>
      </c>
    </row>
    <row r="37" spans="1:13" ht="17.100000000000001" customHeight="1">
      <c r="A37" s="2" t="s">
        <v>86</v>
      </c>
      <c r="B37" s="34">
        <v>-92819</v>
      </c>
      <c r="C37" s="32">
        <v>3204</v>
      </c>
      <c r="D37" s="32">
        <v>-98714</v>
      </c>
      <c r="E37" s="33">
        <v>2692</v>
      </c>
      <c r="F37" s="34">
        <v>144950</v>
      </c>
      <c r="G37" s="32">
        <v>16308</v>
      </c>
      <c r="H37" s="32">
        <v>126140</v>
      </c>
      <c r="I37" s="35">
        <v>2501</v>
      </c>
      <c r="J37" s="36">
        <v>237768</v>
      </c>
      <c r="K37" s="32">
        <v>13104</v>
      </c>
      <c r="L37" s="32">
        <v>224854</v>
      </c>
      <c r="M37" s="33">
        <v>-190</v>
      </c>
    </row>
    <row r="38" spans="1:13" ht="20.100000000000001" customHeight="1">
      <c r="A38" s="2" t="s">
        <v>87</v>
      </c>
      <c r="B38" s="34">
        <v>-97790</v>
      </c>
      <c r="C38" s="32">
        <v>2719</v>
      </c>
      <c r="D38" s="32">
        <v>-103195</v>
      </c>
      <c r="E38" s="33">
        <v>2686</v>
      </c>
      <c r="F38" s="34">
        <v>144311</v>
      </c>
      <c r="G38" s="32">
        <v>15763</v>
      </c>
      <c r="H38" s="32">
        <v>126179</v>
      </c>
      <c r="I38" s="35">
        <v>2369</v>
      </c>
      <c r="J38" s="36">
        <v>242101</v>
      </c>
      <c r="K38" s="32">
        <v>13044</v>
      </c>
      <c r="L38" s="32">
        <v>229374</v>
      </c>
      <c r="M38" s="33">
        <v>-317</v>
      </c>
    </row>
    <row r="39" spans="1:13" ht="17.100000000000001" customHeight="1">
      <c r="A39" s="2" t="s">
        <v>88</v>
      </c>
      <c r="B39" s="34">
        <v>-89984</v>
      </c>
      <c r="C39" s="32">
        <v>3954</v>
      </c>
      <c r="D39" s="32">
        <v>-96906</v>
      </c>
      <c r="E39" s="33">
        <v>2969</v>
      </c>
      <c r="F39" s="34">
        <v>148682</v>
      </c>
      <c r="G39" s="32">
        <v>16354</v>
      </c>
      <c r="H39" s="32">
        <v>129856</v>
      </c>
      <c r="I39" s="35">
        <v>2471</v>
      </c>
      <c r="J39" s="36">
        <v>238665</v>
      </c>
      <c r="K39" s="32">
        <v>12401</v>
      </c>
      <c r="L39" s="32">
        <v>226762</v>
      </c>
      <c r="M39" s="33">
        <v>-498</v>
      </c>
    </row>
    <row r="40" spans="1:13" ht="17.100000000000001" customHeight="1">
      <c r="A40" s="2" t="s">
        <v>89</v>
      </c>
      <c r="B40" s="34">
        <v>-98312</v>
      </c>
      <c r="C40" s="32">
        <v>3876</v>
      </c>
      <c r="D40" s="32">
        <v>-105299</v>
      </c>
      <c r="E40" s="33">
        <v>3111</v>
      </c>
      <c r="F40" s="34">
        <v>147494</v>
      </c>
      <c r="G40" s="32">
        <v>16284</v>
      </c>
      <c r="H40" s="32">
        <v>128748</v>
      </c>
      <c r="I40" s="35">
        <v>2462</v>
      </c>
      <c r="J40" s="36">
        <v>245806</v>
      </c>
      <c r="K40" s="32">
        <v>12408</v>
      </c>
      <c r="L40" s="32">
        <v>234047</v>
      </c>
      <c r="M40" s="33">
        <v>-649</v>
      </c>
    </row>
    <row r="41" spans="1:13" ht="17.100000000000001" customHeight="1">
      <c r="A41" s="2" t="s">
        <v>90</v>
      </c>
      <c r="B41" s="34">
        <v>-93264</v>
      </c>
      <c r="C41" s="32">
        <v>4014</v>
      </c>
      <c r="D41" s="32">
        <v>-100257</v>
      </c>
      <c r="E41" s="33">
        <v>2979</v>
      </c>
      <c r="F41" s="34">
        <v>141723</v>
      </c>
      <c r="G41" s="32">
        <v>16118</v>
      </c>
      <c r="H41" s="32">
        <v>123167</v>
      </c>
      <c r="I41" s="35">
        <v>2438</v>
      </c>
      <c r="J41" s="36">
        <v>234987</v>
      </c>
      <c r="K41" s="32">
        <v>12104</v>
      </c>
      <c r="L41" s="32">
        <v>223424</v>
      </c>
      <c r="M41" s="33">
        <v>-541</v>
      </c>
    </row>
    <row r="42" spans="1:13" ht="17.100000000000001" customHeight="1">
      <c r="A42" s="2" t="s">
        <v>91</v>
      </c>
      <c r="B42" s="34">
        <v>-98670</v>
      </c>
      <c r="C42" s="32">
        <v>4589</v>
      </c>
      <c r="D42" s="32">
        <v>-106475</v>
      </c>
      <c r="E42" s="33">
        <v>3216</v>
      </c>
      <c r="F42" s="34">
        <v>146085</v>
      </c>
      <c r="G42" s="32">
        <v>16906</v>
      </c>
      <c r="H42" s="32">
        <v>126617</v>
      </c>
      <c r="I42" s="35">
        <v>2562</v>
      </c>
      <c r="J42" s="36">
        <v>244755</v>
      </c>
      <c r="K42" s="32">
        <v>12317</v>
      </c>
      <c r="L42" s="32">
        <v>233092</v>
      </c>
      <c r="M42" s="33">
        <v>-654</v>
      </c>
    </row>
    <row r="43" spans="1:13" ht="17.100000000000001" customHeight="1">
      <c r="A43" s="2" t="s">
        <v>92</v>
      </c>
      <c r="B43" s="34">
        <v>-112174</v>
      </c>
      <c r="C43" s="32">
        <v>3547</v>
      </c>
      <c r="D43" s="32">
        <v>-118866</v>
      </c>
      <c r="E43" s="33">
        <v>3146</v>
      </c>
      <c r="F43" s="34">
        <v>141529</v>
      </c>
      <c r="G43" s="32">
        <v>16341</v>
      </c>
      <c r="H43" s="32">
        <v>122712</v>
      </c>
      <c r="I43" s="35">
        <v>2476</v>
      </c>
      <c r="J43" s="36">
        <v>253703</v>
      </c>
      <c r="K43" s="32">
        <v>12794</v>
      </c>
      <c r="L43" s="32">
        <v>241578</v>
      </c>
      <c r="M43" s="33">
        <v>-669</v>
      </c>
    </row>
    <row r="44" spans="1:13" ht="30.4" customHeight="1">
      <c r="A44" s="101" t="s">
        <v>94</v>
      </c>
      <c r="B44" s="34"/>
      <c r="C44" s="32"/>
      <c r="D44" s="32"/>
      <c r="E44" s="33"/>
      <c r="F44" s="34"/>
      <c r="G44" s="32"/>
      <c r="H44" s="32"/>
      <c r="I44" s="35"/>
      <c r="J44" s="36"/>
      <c r="K44" s="32"/>
      <c r="L44" s="32"/>
      <c r="M44" s="33"/>
    </row>
    <row r="45" spans="1:13" ht="22.15" customHeight="1">
      <c r="A45" s="106" t="s">
        <v>80</v>
      </c>
      <c r="B45" s="28">
        <v>-876566</v>
      </c>
      <c r="C45" s="26">
        <v>24486</v>
      </c>
      <c r="D45" s="26">
        <v>-927500</v>
      </c>
      <c r="E45" s="27">
        <v>26447</v>
      </c>
      <c r="F45" s="28">
        <v>1183666</v>
      </c>
      <c r="G45" s="26">
        <v>121810</v>
      </c>
      <c r="H45" s="26">
        <v>1044270</v>
      </c>
      <c r="I45" s="29">
        <v>17586</v>
      </c>
      <c r="J45" s="30">
        <v>2060232</v>
      </c>
      <c r="K45" s="26">
        <v>97324</v>
      </c>
      <c r="L45" s="26">
        <v>1971770</v>
      </c>
      <c r="M45" s="27">
        <v>-8861</v>
      </c>
    </row>
    <row r="46" spans="1:13" ht="22.15" customHeight="1">
      <c r="A46" s="2" t="s">
        <v>81</v>
      </c>
      <c r="B46" s="34">
        <v>-143201</v>
      </c>
      <c r="C46" s="32">
        <v>3308</v>
      </c>
      <c r="D46" s="32">
        <v>-150284</v>
      </c>
      <c r="E46" s="33">
        <v>3774</v>
      </c>
      <c r="F46" s="34">
        <v>143162</v>
      </c>
      <c r="G46" s="32">
        <v>15886</v>
      </c>
      <c r="H46" s="32">
        <v>124888</v>
      </c>
      <c r="I46" s="35">
        <v>2388</v>
      </c>
      <c r="J46" s="36">
        <v>286363</v>
      </c>
      <c r="K46" s="32">
        <v>12578</v>
      </c>
      <c r="L46" s="32">
        <v>275172</v>
      </c>
      <c r="M46" s="33">
        <v>-1387</v>
      </c>
    </row>
    <row r="47" spans="1:13" ht="17.100000000000001" customHeight="1">
      <c r="A47" s="2" t="s">
        <v>82</v>
      </c>
      <c r="B47" s="34">
        <v>-136689</v>
      </c>
      <c r="C47" s="32">
        <v>2793</v>
      </c>
      <c r="D47" s="32">
        <v>-143112</v>
      </c>
      <c r="E47" s="33">
        <v>3630</v>
      </c>
      <c r="F47" s="34">
        <v>146934</v>
      </c>
      <c r="G47" s="32">
        <v>14981</v>
      </c>
      <c r="H47" s="32">
        <v>129793</v>
      </c>
      <c r="I47" s="35">
        <v>2161</v>
      </c>
      <c r="J47" s="36">
        <v>283623</v>
      </c>
      <c r="K47" s="32">
        <v>12188</v>
      </c>
      <c r="L47" s="32">
        <v>272904</v>
      </c>
      <c r="M47" s="33">
        <v>-1469</v>
      </c>
    </row>
    <row r="48" spans="1:13" ht="17.100000000000001" customHeight="1">
      <c r="A48" s="2" t="s">
        <v>83</v>
      </c>
      <c r="B48" s="34">
        <v>-149955</v>
      </c>
      <c r="C48" s="32">
        <v>3472</v>
      </c>
      <c r="D48" s="32">
        <v>-157479</v>
      </c>
      <c r="E48" s="33">
        <v>4053</v>
      </c>
      <c r="F48" s="34">
        <v>151073</v>
      </c>
      <c r="G48" s="32">
        <v>15816</v>
      </c>
      <c r="H48" s="32">
        <v>132953</v>
      </c>
      <c r="I48" s="35">
        <v>2304</v>
      </c>
      <c r="J48" s="36">
        <v>301027</v>
      </c>
      <c r="K48" s="32">
        <v>12344</v>
      </c>
      <c r="L48" s="32">
        <v>290432</v>
      </c>
      <c r="M48" s="33">
        <v>-1749</v>
      </c>
    </row>
    <row r="49" spans="1:13" ht="17.100000000000001" customHeight="1">
      <c r="A49" s="2" t="s">
        <v>84</v>
      </c>
      <c r="B49" s="34">
        <v>-84365</v>
      </c>
      <c r="C49" s="32">
        <v>3523</v>
      </c>
      <c r="D49" s="32">
        <v>-91059</v>
      </c>
      <c r="E49" s="33">
        <v>3170</v>
      </c>
      <c r="F49" s="34">
        <v>156554</v>
      </c>
      <c r="G49" s="32">
        <v>15098</v>
      </c>
      <c r="H49" s="32">
        <v>139267</v>
      </c>
      <c r="I49" s="35">
        <v>2190</v>
      </c>
      <c r="J49" s="36">
        <v>240919</v>
      </c>
      <c r="K49" s="32">
        <v>11574</v>
      </c>
      <c r="L49" s="32">
        <v>230326</v>
      </c>
      <c r="M49" s="33">
        <v>-981</v>
      </c>
    </row>
    <row r="50" spans="1:13" ht="17.100000000000001" customHeight="1">
      <c r="A50" s="2" t="s">
        <v>85</v>
      </c>
      <c r="B50" s="34">
        <v>-93324</v>
      </c>
      <c r="C50" s="32">
        <v>2627</v>
      </c>
      <c r="D50" s="32">
        <v>-98939</v>
      </c>
      <c r="E50" s="33">
        <v>2989</v>
      </c>
      <c r="F50" s="34">
        <v>148016</v>
      </c>
      <c r="G50" s="32">
        <v>14944</v>
      </c>
      <c r="H50" s="32">
        <v>130933</v>
      </c>
      <c r="I50" s="35">
        <v>2139</v>
      </c>
      <c r="J50" s="36">
        <v>241340</v>
      </c>
      <c r="K50" s="32">
        <v>12318</v>
      </c>
      <c r="L50" s="32">
        <v>229872</v>
      </c>
      <c r="M50" s="33">
        <v>-850</v>
      </c>
    </row>
    <row r="51" spans="1:13" ht="17.100000000000001" customHeight="1">
      <c r="A51" s="2" t="s">
        <v>86</v>
      </c>
      <c r="B51" s="34">
        <v>-84642</v>
      </c>
      <c r="C51" s="32">
        <v>3255</v>
      </c>
      <c r="D51" s="32">
        <v>-90842</v>
      </c>
      <c r="E51" s="33">
        <v>2945</v>
      </c>
      <c r="F51" s="34">
        <v>146421</v>
      </c>
      <c r="G51" s="32">
        <v>15224</v>
      </c>
      <c r="H51" s="32">
        <v>129039</v>
      </c>
      <c r="I51" s="35">
        <v>2158</v>
      </c>
      <c r="J51" s="36">
        <v>231064</v>
      </c>
      <c r="K51" s="32">
        <v>11969</v>
      </c>
      <c r="L51" s="32">
        <v>219881</v>
      </c>
      <c r="M51" s="33">
        <v>-787</v>
      </c>
    </row>
    <row r="52" spans="1:13" ht="20.100000000000001" customHeight="1">
      <c r="A52" s="2" t="s">
        <v>95</v>
      </c>
      <c r="B52" s="34">
        <v>-100732</v>
      </c>
      <c r="C52" s="32">
        <v>3119</v>
      </c>
      <c r="D52" s="32">
        <v>-106965</v>
      </c>
      <c r="E52" s="33">
        <v>3114</v>
      </c>
      <c r="F52" s="34">
        <v>146056</v>
      </c>
      <c r="G52" s="32">
        <v>14839</v>
      </c>
      <c r="H52" s="32">
        <v>129103</v>
      </c>
      <c r="I52" s="35">
        <v>2114</v>
      </c>
      <c r="J52" s="36">
        <v>246787</v>
      </c>
      <c r="K52" s="32">
        <v>11720</v>
      </c>
      <c r="L52" s="32">
        <v>236068</v>
      </c>
      <c r="M52" s="33">
        <v>-1000</v>
      </c>
    </row>
    <row r="53" spans="1:13" ht="17.100000000000001" customHeight="1">
      <c r="A53" s="2" t="s">
        <v>88</v>
      </c>
      <c r="B53" s="34">
        <v>-83658</v>
      </c>
      <c r="C53" s="32">
        <v>2390</v>
      </c>
      <c r="D53" s="32">
        <v>-88819</v>
      </c>
      <c r="E53" s="33">
        <v>2772</v>
      </c>
      <c r="F53" s="34">
        <v>145451</v>
      </c>
      <c r="G53" s="32">
        <v>15023</v>
      </c>
      <c r="H53" s="32">
        <v>128296</v>
      </c>
      <c r="I53" s="35">
        <v>2132</v>
      </c>
      <c r="J53" s="36">
        <v>229109</v>
      </c>
      <c r="K53" s="32">
        <v>12633</v>
      </c>
      <c r="L53" s="32">
        <v>217116</v>
      </c>
      <c r="M53" s="33">
        <v>-640</v>
      </c>
    </row>
    <row r="54" spans="1:13" ht="17.100000000000001" customHeight="1">
      <c r="A54" s="2" t="s">
        <v>89</v>
      </c>
      <c r="B54" s="34" t="s">
        <v>7</v>
      </c>
      <c r="C54" s="32" t="s">
        <v>7</v>
      </c>
      <c r="D54" s="32" t="s">
        <v>7</v>
      </c>
      <c r="E54" s="33" t="s">
        <v>7</v>
      </c>
      <c r="F54" s="34" t="s">
        <v>7</v>
      </c>
      <c r="G54" s="32" t="s">
        <v>7</v>
      </c>
      <c r="H54" s="32" t="s">
        <v>7</v>
      </c>
      <c r="I54" s="35" t="s">
        <v>7</v>
      </c>
      <c r="J54" s="36" t="s">
        <v>7</v>
      </c>
      <c r="K54" s="32" t="s">
        <v>7</v>
      </c>
      <c r="L54" s="32" t="s">
        <v>7</v>
      </c>
      <c r="M54" s="33" t="s">
        <v>7</v>
      </c>
    </row>
    <row r="55" spans="1:13" ht="17.100000000000001" customHeight="1">
      <c r="A55" s="2" t="s">
        <v>90</v>
      </c>
      <c r="B55" s="34" t="s">
        <v>7</v>
      </c>
      <c r="C55" s="32" t="s">
        <v>7</v>
      </c>
      <c r="D55" s="32" t="s">
        <v>7</v>
      </c>
      <c r="E55" s="33" t="s">
        <v>7</v>
      </c>
      <c r="F55" s="34" t="s">
        <v>7</v>
      </c>
      <c r="G55" s="32" t="s">
        <v>7</v>
      </c>
      <c r="H55" s="32" t="s">
        <v>7</v>
      </c>
      <c r="I55" s="35" t="s">
        <v>7</v>
      </c>
      <c r="J55" s="36" t="s">
        <v>7</v>
      </c>
      <c r="K55" s="32" t="s">
        <v>7</v>
      </c>
      <c r="L55" s="32" t="s">
        <v>7</v>
      </c>
      <c r="M55" s="33" t="s">
        <v>7</v>
      </c>
    </row>
    <row r="56" spans="1:13" ht="17.100000000000001" customHeight="1">
      <c r="A56" s="2" t="s">
        <v>91</v>
      </c>
      <c r="B56" s="34" t="s">
        <v>7</v>
      </c>
      <c r="C56" s="32" t="s">
        <v>7</v>
      </c>
      <c r="D56" s="32" t="s">
        <v>7</v>
      </c>
      <c r="E56" s="33" t="s">
        <v>7</v>
      </c>
      <c r="F56" s="34" t="s">
        <v>7</v>
      </c>
      <c r="G56" s="32" t="s">
        <v>7</v>
      </c>
      <c r="H56" s="32" t="s">
        <v>7</v>
      </c>
      <c r="I56" s="35" t="s">
        <v>7</v>
      </c>
      <c r="J56" s="36" t="s">
        <v>7</v>
      </c>
      <c r="K56" s="32" t="s">
        <v>7</v>
      </c>
      <c r="L56" s="32" t="s">
        <v>7</v>
      </c>
      <c r="M56" s="33" t="s">
        <v>7</v>
      </c>
    </row>
    <row r="57" spans="1:13" ht="17.100000000000001" customHeight="1">
      <c r="A57" s="106" t="s">
        <v>92</v>
      </c>
      <c r="B57" s="28" t="s">
        <v>7</v>
      </c>
      <c r="C57" s="26" t="s">
        <v>7</v>
      </c>
      <c r="D57" s="26" t="s">
        <v>7</v>
      </c>
      <c r="E57" s="27" t="s">
        <v>7</v>
      </c>
      <c r="F57" s="28" t="s">
        <v>7</v>
      </c>
      <c r="G57" s="26" t="s">
        <v>7</v>
      </c>
      <c r="H57" s="26" t="s">
        <v>7</v>
      </c>
      <c r="I57" s="29" t="s">
        <v>7</v>
      </c>
      <c r="J57" s="30" t="s">
        <v>7</v>
      </c>
      <c r="K57" s="26" t="s">
        <v>7</v>
      </c>
      <c r="L57" s="26" t="s">
        <v>7</v>
      </c>
      <c r="M57" s="27" t="s">
        <v>7</v>
      </c>
    </row>
    <row r="58" spans="1:13" ht="22.15" customHeight="1">
      <c r="A58" s="2" t="s">
        <v>142</v>
      </c>
    </row>
    <row r="59" spans="1:13" ht="22.15" customHeight="1">
      <c r="A59" s="2" t="s">
        <v>1101</v>
      </c>
    </row>
    <row r="60" spans="1:13" ht="15" customHeight="1"/>
    <row r="61" spans="1:13" ht="15" customHeight="1">
      <c r="A61" s="2" t="s">
        <v>362</v>
      </c>
      <c r="C61" s="46"/>
      <c r="D61" s="46"/>
      <c r="E61" s="46"/>
      <c r="F61" s="46"/>
      <c r="G61" s="46"/>
      <c r="H61" s="46"/>
    </row>
    <row r="62" spans="1:13" ht="15" customHeight="1">
      <c r="A62" t="s">
        <v>363</v>
      </c>
      <c r="C62" s="46"/>
      <c r="D62" s="46"/>
      <c r="E62" s="46"/>
      <c r="F62" s="46"/>
      <c r="G62" s="46"/>
      <c r="H62" s="46"/>
    </row>
    <row r="63" spans="1:13" ht="15" customHeight="1">
      <c r="A63" t="s">
        <v>1114</v>
      </c>
      <c r="C63" s="46"/>
      <c r="D63" s="46"/>
      <c r="E63" s="46"/>
      <c r="F63" s="46"/>
      <c r="G63" s="46"/>
      <c r="H63" s="46"/>
    </row>
    <row r="64" spans="1:13" ht="15" customHeight="1">
      <c r="A64" t="s">
        <v>1115</v>
      </c>
      <c r="C64" s="46"/>
      <c r="D64" s="46"/>
      <c r="E64" s="46"/>
      <c r="F64" s="46"/>
      <c r="G64" s="46"/>
      <c r="H64" s="46"/>
    </row>
    <row r="65" spans="1:11" ht="15" customHeight="1">
      <c r="A65"/>
      <c r="C65" s="46"/>
      <c r="D65" s="46"/>
      <c r="E65" s="46"/>
      <c r="F65" s="46"/>
      <c r="G65" s="46"/>
      <c r="H65" s="46"/>
    </row>
    <row r="66" spans="1:11" ht="22.15" customHeight="1">
      <c r="A66" s="44" t="s">
        <v>364</v>
      </c>
    </row>
    <row r="67" spans="1:11" ht="15" customHeight="1">
      <c r="A67" s="44" t="s">
        <v>98</v>
      </c>
    </row>
    <row r="68" spans="1:11" ht="15" customHeight="1">
      <c r="A68" s="44" t="s">
        <v>1116</v>
      </c>
    </row>
    <row r="69" spans="1:11" ht="15" customHeight="1">
      <c r="A69" s="44"/>
    </row>
    <row r="72" spans="1:11">
      <c r="K72" s="272"/>
    </row>
  </sheetData>
  <mergeCells count="3">
    <mergeCell ref="A10:A11"/>
    <mergeCell ref="A9:M9"/>
    <mergeCell ref="A12:A13"/>
  </mergeCells>
  <phoneticPr fontId="39" type="noConversion"/>
  <printOptions horizontalCentered="1"/>
  <pageMargins left="0.7" right="0.7" top="0.5" bottom="0.5" header="0.3" footer="0.3"/>
  <pageSetup scale="53" firstPageNumber="13" orientation="portrait" useFirstPageNumber="1" r:id="rId1"/>
  <customProperties>
    <customPr name="SourceTableID" r:id="rId2"/>
  </customPropertie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FDF82-3D36-4D78-B7B5-BEA068DBC5F2}">
  <sheetPr codeName="Sheet12">
    <pageSetUpPr fitToPage="1"/>
  </sheetPr>
  <dimension ref="A1:HT61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13" style="2" customWidth="1"/>
    <col min="2" max="9" width="14.77734375" style="2" customWidth="1"/>
    <col min="10" max="16384" width="9.77734375" style="224"/>
  </cols>
  <sheetData>
    <row r="1" spans="1:228" ht="15.75">
      <c r="A1" s="1"/>
      <c r="I1" s="82"/>
    </row>
    <row r="2" spans="1:228" ht="25.15" customHeight="1">
      <c r="A2" s="273" t="s">
        <v>365</v>
      </c>
      <c r="B2" s="274"/>
      <c r="C2" s="274"/>
      <c r="D2" s="274"/>
      <c r="E2" s="274"/>
      <c r="F2" s="274"/>
      <c r="G2" s="274"/>
      <c r="H2" s="274"/>
      <c r="I2" s="275"/>
    </row>
    <row r="3" spans="1:228" ht="25.15" customHeight="1">
      <c r="A3" s="843" t="s">
        <v>1043</v>
      </c>
      <c r="B3" s="844"/>
      <c r="C3" s="844"/>
      <c r="D3" s="844"/>
      <c r="E3" s="844"/>
      <c r="F3" s="844"/>
      <c r="G3" s="844"/>
      <c r="H3" s="844"/>
      <c r="I3" s="844"/>
    </row>
    <row r="4" spans="1:228" s="228" customFormat="1" ht="45" customHeight="1">
      <c r="A4" s="4" t="s">
        <v>366</v>
      </c>
      <c r="B4" s="5"/>
      <c r="C4" s="5"/>
      <c r="D4" s="5"/>
      <c r="E4" s="5"/>
      <c r="F4" s="5"/>
      <c r="G4" s="5"/>
      <c r="H4" s="5"/>
      <c r="I4" s="5"/>
    </row>
    <row r="5" spans="1:228" s="228" customFormat="1" ht="45" customHeight="1">
      <c r="A5" s="4" t="s">
        <v>1087</v>
      </c>
      <c r="B5" s="5"/>
      <c r="C5" s="5"/>
      <c r="D5" s="5"/>
      <c r="E5" s="5"/>
      <c r="F5" s="5"/>
      <c r="G5" s="5"/>
      <c r="H5" s="5"/>
      <c r="I5" s="5"/>
    </row>
    <row r="6" spans="1:228" s="242" customFormat="1" ht="20.100000000000001" customHeight="1">
      <c r="A6" s="7" t="s">
        <v>367</v>
      </c>
      <c r="B6" s="55"/>
      <c r="C6" s="55"/>
      <c r="D6" s="55"/>
      <c r="E6" s="55"/>
      <c r="F6" s="55"/>
      <c r="G6" s="55"/>
      <c r="H6" s="55"/>
      <c r="I6" s="55"/>
    </row>
    <row r="7" spans="1:228" s="242" customFormat="1" ht="20.100000000000001" customHeight="1" thickBot="1">
      <c r="A7" s="7" t="s">
        <v>1118</v>
      </c>
      <c r="B7" s="55"/>
      <c r="C7" s="55"/>
      <c r="D7" s="55"/>
      <c r="E7" s="55"/>
      <c r="F7" s="55"/>
      <c r="G7" s="55"/>
      <c r="H7" s="55"/>
      <c r="I7" s="55"/>
    </row>
    <row r="8" spans="1:228" ht="20.100000000000001" customHeight="1" thickTop="1">
      <c r="A8" s="881" t="s">
        <v>71</v>
      </c>
      <c r="B8" s="276" t="s">
        <v>72</v>
      </c>
      <c r="C8" s="92"/>
      <c r="D8" s="277" t="s">
        <v>73</v>
      </c>
      <c r="E8" s="276"/>
      <c r="F8" s="278"/>
      <c r="G8" s="96" t="s">
        <v>74</v>
      </c>
      <c r="H8" s="276"/>
      <c r="I8" s="276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79"/>
      <c r="AK8" s="279"/>
      <c r="AL8" s="279"/>
      <c r="AM8" s="279"/>
      <c r="AN8" s="279"/>
      <c r="AO8" s="279"/>
      <c r="AP8" s="279"/>
      <c r="AQ8" s="279"/>
      <c r="AR8" s="279"/>
      <c r="AS8" s="279"/>
      <c r="AT8" s="279"/>
      <c r="AU8" s="279"/>
      <c r="AV8" s="279"/>
      <c r="AW8" s="279"/>
      <c r="AX8" s="279"/>
      <c r="AY8" s="279"/>
      <c r="AZ8" s="279"/>
      <c r="BA8" s="279"/>
      <c r="BB8" s="279"/>
      <c r="BC8" s="279"/>
      <c r="BD8" s="279"/>
      <c r="BE8" s="279"/>
      <c r="BF8" s="279"/>
      <c r="BG8" s="279"/>
      <c r="BH8" s="279"/>
      <c r="BI8" s="279"/>
      <c r="BJ8" s="279"/>
      <c r="BK8" s="279"/>
      <c r="BL8" s="279"/>
      <c r="BM8" s="279"/>
      <c r="BN8" s="279"/>
      <c r="BO8" s="279"/>
      <c r="BP8" s="279"/>
      <c r="BQ8" s="279"/>
      <c r="BR8" s="279"/>
      <c r="BS8" s="279"/>
      <c r="BT8" s="279"/>
      <c r="BU8" s="279"/>
      <c r="BV8" s="279"/>
      <c r="BW8" s="279"/>
      <c r="BX8" s="279"/>
      <c r="BY8" s="279"/>
      <c r="BZ8" s="279"/>
      <c r="CA8" s="279"/>
      <c r="CB8" s="279"/>
      <c r="CC8" s="279"/>
      <c r="CD8" s="279"/>
      <c r="CE8" s="279"/>
      <c r="CF8" s="279"/>
      <c r="CG8" s="279"/>
      <c r="CH8" s="279"/>
      <c r="CI8" s="279"/>
      <c r="CJ8" s="279"/>
      <c r="CK8" s="279"/>
      <c r="CL8" s="279"/>
      <c r="CM8" s="279"/>
      <c r="CN8" s="279"/>
      <c r="CO8" s="279"/>
      <c r="CP8" s="279"/>
      <c r="CQ8" s="279"/>
      <c r="CR8" s="279"/>
      <c r="CS8" s="279"/>
      <c r="CT8" s="279"/>
      <c r="CU8" s="279"/>
      <c r="CV8" s="279"/>
      <c r="CW8" s="279"/>
      <c r="CX8" s="279"/>
      <c r="CY8" s="279"/>
      <c r="CZ8" s="279"/>
      <c r="DA8" s="279"/>
      <c r="DB8" s="279"/>
      <c r="DC8" s="279"/>
      <c r="DD8" s="279"/>
      <c r="DE8" s="279"/>
      <c r="DF8" s="279"/>
      <c r="DG8" s="279"/>
      <c r="DH8" s="279"/>
      <c r="DI8" s="279"/>
      <c r="DJ8" s="279"/>
      <c r="DK8" s="279"/>
      <c r="DL8" s="279"/>
      <c r="DM8" s="279"/>
      <c r="DN8" s="279"/>
      <c r="DO8" s="279"/>
      <c r="DP8" s="279"/>
      <c r="DQ8" s="279"/>
      <c r="DR8" s="279"/>
      <c r="DS8" s="279"/>
      <c r="DT8" s="279"/>
      <c r="DU8" s="279"/>
      <c r="DV8" s="279"/>
      <c r="DW8" s="279"/>
      <c r="DX8" s="279"/>
      <c r="DY8" s="279"/>
      <c r="DZ8" s="279"/>
      <c r="EA8" s="279"/>
      <c r="EB8" s="279"/>
      <c r="EC8" s="279"/>
      <c r="ED8" s="279"/>
      <c r="EE8" s="279"/>
      <c r="EF8" s="279"/>
      <c r="EG8" s="279"/>
      <c r="EH8" s="279"/>
      <c r="EI8" s="279"/>
      <c r="EJ8" s="279"/>
      <c r="EK8" s="279"/>
      <c r="EL8" s="279"/>
      <c r="EM8" s="279"/>
      <c r="EN8" s="279"/>
      <c r="EO8" s="279"/>
      <c r="EP8" s="279"/>
      <c r="EQ8" s="279"/>
      <c r="ER8" s="279"/>
      <c r="ES8" s="279"/>
      <c r="ET8" s="279"/>
      <c r="EU8" s="279"/>
      <c r="EV8" s="279"/>
      <c r="EW8" s="279"/>
      <c r="EX8" s="279"/>
      <c r="EY8" s="279"/>
      <c r="EZ8" s="279"/>
      <c r="FA8" s="279"/>
      <c r="FB8" s="279"/>
      <c r="FC8" s="279"/>
      <c r="FD8" s="279"/>
      <c r="FE8" s="279"/>
      <c r="FF8" s="279"/>
      <c r="FG8" s="279"/>
      <c r="FH8" s="279"/>
      <c r="FI8" s="279"/>
      <c r="FJ8" s="279"/>
      <c r="FK8" s="279"/>
      <c r="FL8" s="279"/>
      <c r="FM8" s="279"/>
      <c r="FN8" s="279"/>
      <c r="FO8" s="279"/>
      <c r="FP8" s="279"/>
      <c r="FQ8" s="279"/>
      <c r="FR8" s="279"/>
      <c r="FS8" s="279"/>
      <c r="FT8" s="279"/>
      <c r="FU8" s="279"/>
      <c r="FV8" s="279"/>
      <c r="FW8" s="279"/>
      <c r="FX8" s="279"/>
      <c r="FY8" s="279"/>
      <c r="FZ8" s="279"/>
      <c r="GA8" s="279"/>
      <c r="GB8" s="279"/>
      <c r="GC8" s="279"/>
      <c r="GD8" s="279"/>
      <c r="GE8" s="279"/>
      <c r="GF8" s="279"/>
      <c r="GG8" s="279"/>
      <c r="GH8" s="279"/>
      <c r="GI8" s="279"/>
      <c r="GJ8" s="279"/>
      <c r="GK8" s="279"/>
      <c r="GL8" s="279"/>
      <c r="GM8" s="279"/>
      <c r="GN8" s="279"/>
      <c r="GO8" s="279"/>
      <c r="GP8" s="279"/>
      <c r="GQ8" s="279"/>
      <c r="GR8" s="279"/>
      <c r="GS8" s="279"/>
      <c r="GT8" s="279"/>
      <c r="GU8" s="279"/>
      <c r="GV8" s="279"/>
      <c r="GW8" s="279"/>
      <c r="GX8" s="279"/>
      <c r="GY8" s="279"/>
      <c r="GZ8" s="279"/>
      <c r="HA8" s="279"/>
      <c r="HB8" s="279"/>
      <c r="HC8" s="279"/>
      <c r="HD8" s="279"/>
      <c r="HE8" s="279"/>
      <c r="HF8" s="279"/>
      <c r="HG8" s="279"/>
      <c r="HH8" s="279"/>
      <c r="HI8" s="279"/>
      <c r="HJ8" s="279"/>
      <c r="HK8" s="279"/>
      <c r="HL8" s="279"/>
      <c r="HM8" s="279"/>
      <c r="HN8" s="279"/>
      <c r="HO8" s="279"/>
      <c r="HP8" s="279"/>
      <c r="HQ8" s="279"/>
      <c r="HR8" s="279"/>
      <c r="HS8" s="279"/>
      <c r="HT8" s="279"/>
    </row>
    <row r="9" spans="1:228" ht="65.099999999999994" customHeight="1" thickBot="1">
      <c r="A9" s="882"/>
      <c r="B9" s="280" t="s">
        <v>127</v>
      </c>
      <c r="C9" s="281" t="s">
        <v>128</v>
      </c>
      <c r="D9" s="282" t="s">
        <v>127</v>
      </c>
      <c r="E9" s="280" t="s">
        <v>129</v>
      </c>
      <c r="F9" s="283" t="s">
        <v>128</v>
      </c>
      <c r="G9" s="284" t="s">
        <v>127</v>
      </c>
      <c r="H9" s="280" t="s">
        <v>129</v>
      </c>
      <c r="I9" s="280" t="s">
        <v>128</v>
      </c>
      <c r="J9" s="285"/>
      <c r="K9" s="285"/>
      <c r="L9" s="285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5"/>
      <c r="DV9" s="285"/>
      <c r="DW9" s="285"/>
      <c r="DX9" s="285"/>
      <c r="DY9" s="285"/>
      <c r="DZ9" s="285"/>
      <c r="EA9" s="285"/>
      <c r="EB9" s="285"/>
      <c r="EC9" s="285"/>
      <c r="ED9" s="285"/>
      <c r="EE9" s="285"/>
      <c r="EF9" s="285"/>
      <c r="EG9" s="285"/>
      <c r="EH9" s="285"/>
      <c r="EI9" s="285"/>
      <c r="EJ9" s="285"/>
      <c r="EK9" s="285"/>
      <c r="EL9" s="285"/>
      <c r="EM9" s="285"/>
      <c r="EN9" s="285"/>
      <c r="EO9" s="285"/>
      <c r="EP9" s="285"/>
      <c r="EQ9" s="285"/>
      <c r="ER9" s="285"/>
      <c r="ES9" s="285"/>
      <c r="ET9" s="285"/>
      <c r="EU9" s="285"/>
      <c r="EV9" s="285"/>
      <c r="EW9" s="285"/>
      <c r="EX9" s="285"/>
      <c r="EY9" s="285"/>
      <c r="EZ9" s="285"/>
      <c r="FA9" s="285"/>
      <c r="FB9" s="285"/>
      <c r="FC9" s="285"/>
      <c r="FD9" s="285"/>
      <c r="FE9" s="285"/>
      <c r="FF9" s="285"/>
      <c r="FG9" s="285"/>
      <c r="FH9" s="285"/>
      <c r="FI9" s="285"/>
      <c r="FJ9" s="285"/>
      <c r="FK9" s="285"/>
      <c r="FL9" s="285"/>
      <c r="FM9" s="285"/>
      <c r="FN9" s="285"/>
      <c r="FO9" s="285"/>
      <c r="FP9" s="285"/>
      <c r="FQ9" s="285"/>
      <c r="FR9" s="285"/>
      <c r="FS9" s="285"/>
      <c r="FT9" s="285"/>
      <c r="FU9" s="285"/>
      <c r="FV9" s="285"/>
      <c r="FW9" s="285"/>
      <c r="FX9" s="285"/>
      <c r="FY9" s="285"/>
      <c r="FZ9" s="285"/>
      <c r="GA9" s="285"/>
      <c r="GB9" s="285"/>
      <c r="GC9" s="285"/>
      <c r="GD9" s="285"/>
      <c r="GE9" s="285"/>
      <c r="GF9" s="285"/>
      <c r="GG9" s="285"/>
      <c r="GH9" s="285"/>
      <c r="GI9" s="285"/>
      <c r="GJ9" s="285"/>
      <c r="GK9" s="285"/>
      <c r="GL9" s="285"/>
      <c r="GM9" s="285"/>
      <c r="GN9" s="285"/>
      <c r="GO9" s="285"/>
      <c r="GP9" s="285"/>
      <c r="GQ9" s="285"/>
      <c r="GR9" s="285"/>
      <c r="GS9" s="285"/>
      <c r="GT9" s="285"/>
      <c r="GU9" s="285"/>
      <c r="GV9" s="285"/>
      <c r="GW9" s="285"/>
      <c r="GX9" s="285"/>
      <c r="GY9" s="285"/>
      <c r="GZ9" s="285"/>
      <c r="HA9" s="285"/>
      <c r="HB9" s="285"/>
      <c r="HC9" s="285"/>
      <c r="HD9" s="285"/>
      <c r="HE9" s="285"/>
      <c r="HF9" s="285"/>
      <c r="HG9" s="285"/>
      <c r="HH9" s="285"/>
      <c r="HI9" s="285"/>
      <c r="HJ9" s="285"/>
      <c r="HK9" s="285"/>
      <c r="HL9" s="285"/>
      <c r="HM9" s="285"/>
      <c r="HN9" s="285"/>
      <c r="HO9" s="285"/>
      <c r="HP9" s="285"/>
      <c r="HQ9" s="285"/>
      <c r="HR9" s="285"/>
      <c r="HS9" s="285"/>
      <c r="HT9" s="285"/>
    </row>
    <row r="10" spans="1:228" customFormat="1" ht="20.100000000000001" customHeight="1" thickTop="1">
      <c r="A10" s="881" t="str">
        <f>HLOOKUP(A8,'[1]5'!8:10,3,0)</f>
        <v>기간</v>
      </c>
      <c r="B10" s="276" t="str">
        <f>HLOOKUP(B8,'[1]5'!8:10,3,0)</f>
        <v>수지</v>
      </c>
      <c r="C10" s="92"/>
      <c r="D10" s="277" t="str">
        <f>HLOOKUP(D8,'[1]5'!8:10,3,0)</f>
        <v>수출</v>
      </c>
      <c r="E10" s="276"/>
      <c r="F10" s="278"/>
      <c r="G10" s="96" t="str">
        <f>HLOOKUP(G8,'[1]5'!8:10,3,0)</f>
        <v>수입</v>
      </c>
      <c r="H10" s="276"/>
      <c r="I10" s="276"/>
    </row>
    <row r="11" spans="1:228" customFormat="1" ht="65.099999999999994" customHeight="1" thickBot="1">
      <c r="A11" s="882"/>
      <c r="B11" s="280" t="str">
        <f>HLOOKUP(B9,'[1]5'!9:11,3,0)</f>
        <v>국제수지 기준</v>
      </c>
      <c r="C11" s="281" t="str">
        <f>HLOOKUP(C9,'[1]5'!9:11,3,0)</f>
        <v>전수조사 기준</v>
      </c>
      <c r="D11" s="282" t="str">
        <f>HLOOKUP(D9,'[1]5'!9:11,3,0)</f>
        <v>국제수지 기준</v>
      </c>
      <c r="E11" s="280" t="str">
        <f>HLOOKUP(E9,'[1]5'!9:11,3,0)</f>
        <v>순 조정</v>
      </c>
      <c r="F11" s="283" t="str">
        <f>HLOOKUP(F9,'[1]5'!9:11,3,0)</f>
        <v>전수조사 기준</v>
      </c>
      <c r="G11" s="284" t="str">
        <f>HLOOKUP(G9,'[1]5'!9:11,3,0)</f>
        <v>국제수지 기준</v>
      </c>
      <c r="H11" s="280" t="str">
        <f>HLOOKUP(H9,'[1]5'!9:11,3,0)</f>
        <v>순 조정</v>
      </c>
      <c r="I11" s="280" t="str">
        <f>HLOOKUP(I9,'[1]5'!9:11,3,0)</f>
        <v>전수조사 기준</v>
      </c>
    </row>
    <row r="12" spans="1:228" ht="30.4" customHeight="1" thickTop="1">
      <c r="A12" s="248" t="s">
        <v>78</v>
      </c>
      <c r="B12" s="286"/>
      <c r="C12" s="156"/>
      <c r="D12" s="287"/>
      <c r="E12" s="157"/>
      <c r="F12" s="288"/>
      <c r="G12" s="31"/>
      <c r="H12" s="157"/>
      <c r="I12" s="156"/>
    </row>
    <row r="13" spans="1:228" ht="25.15" customHeight="1">
      <c r="A13" s="2" t="s">
        <v>79</v>
      </c>
      <c r="B13" s="289">
        <v>-1057495</v>
      </c>
      <c r="C13" s="33">
        <v>-1056317</v>
      </c>
      <c r="D13" s="290">
        <v>2047457</v>
      </c>
      <c r="E13" s="32">
        <v>26978</v>
      </c>
      <c r="F13" s="291">
        <v>2020479</v>
      </c>
      <c r="G13" s="36">
        <v>3104952</v>
      </c>
      <c r="H13" s="32">
        <v>28155</v>
      </c>
      <c r="I13" s="33">
        <v>3076796</v>
      </c>
    </row>
    <row r="14" spans="1:228" ht="14.25" customHeight="1">
      <c r="A14" s="106" t="s">
        <v>80</v>
      </c>
      <c r="B14" s="292">
        <v>-700978</v>
      </c>
      <c r="C14" s="27">
        <v>-700337</v>
      </c>
      <c r="D14" s="293">
        <v>1354719</v>
      </c>
      <c r="E14" s="26">
        <v>17804</v>
      </c>
      <c r="F14" s="294">
        <v>1336916</v>
      </c>
      <c r="G14" s="30">
        <v>2055697</v>
      </c>
      <c r="H14" s="26">
        <v>18445</v>
      </c>
      <c r="I14" s="27">
        <v>2037253</v>
      </c>
    </row>
    <row r="15" spans="1:228" ht="22.15" customHeight="1">
      <c r="A15" s="2" t="s">
        <v>81</v>
      </c>
      <c r="B15" s="289">
        <v>-90826</v>
      </c>
      <c r="C15" s="33">
        <v>-89854</v>
      </c>
      <c r="D15" s="290">
        <v>166188</v>
      </c>
      <c r="E15" s="32">
        <v>1416</v>
      </c>
      <c r="F15" s="291">
        <v>164772</v>
      </c>
      <c r="G15" s="36">
        <v>257014</v>
      </c>
      <c r="H15" s="32">
        <v>2388</v>
      </c>
      <c r="I15" s="33">
        <v>254626</v>
      </c>
    </row>
    <row r="16" spans="1:228" ht="15" customHeight="1">
      <c r="A16" s="2" t="s">
        <v>82</v>
      </c>
      <c r="B16" s="289">
        <v>-72282</v>
      </c>
      <c r="C16" s="33">
        <v>-71449</v>
      </c>
      <c r="D16" s="290">
        <v>160255</v>
      </c>
      <c r="E16" s="32">
        <v>1533</v>
      </c>
      <c r="F16" s="291">
        <v>158721</v>
      </c>
      <c r="G16" s="36">
        <v>232536</v>
      </c>
      <c r="H16" s="32">
        <v>2367</v>
      </c>
      <c r="I16" s="33">
        <v>230170</v>
      </c>
    </row>
    <row r="17" spans="1:9" ht="15" customHeight="1">
      <c r="A17" s="2" t="s">
        <v>83</v>
      </c>
      <c r="B17" s="289">
        <v>-78355</v>
      </c>
      <c r="C17" s="33">
        <v>-77673</v>
      </c>
      <c r="D17" s="290">
        <v>185455</v>
      </c>
      <c r="E17" s="32">
        <v>1884</v>
      </c>
      <c r="F17" s="291">
        <v>183571</v>
      </c>
      <c r="G17" s="36">
        <v>263809</v>
      </c>
      <c r="H17" s="32">
        <v>2566</v>
      </c>
      <c r="I17" s="33">
        <v>261244</v>
      </c>
    </row>
    <row r="18" spans="1:9" ht="15" customHeight="1">
      <c r="A18" s="2" t="s">
        <v>84</v>
      </c>
      <c r="B18" s="289">
        <v>-86853</v>
      </c>
      <c r="C18" s="33">
        <v>-87204</v>
      </c>
      <c r="D18" s="290">
        <v>165282</v>
      </c>
      <c r="E18" s="32">
        <v>2617</v>
      </c>
      <c r="F18" s="291">
        <v>162666</v>
      </c>
      <c r="G18" s="36">
        <v>252135</v>
      </c>
      <c r="H18" s="32">
        <v>2266</v>
      </c>
      <c r="I18" s="33">
        <v>249869</v>
      </c>
    </row>
    <row r="19" spans="1:9" ht="15" customHeight="1">
      <c r="A19" s="2" t="s">
        <v>85</v>
      </c>
      <c r="B19" s="289">
        <v>-95667</v>
      </c>
      <c r="C19" s="33">
        <v>-96101</v>
      </c>
      <c r="D19" s="290">
        <v>169763</v>
      </c>
      <c r="E19" s="32">
        <v>2619</v>
      </c>
      <c r="F19" s="291">
        <v>167144</v>
      </c>
      <c r="G19" s="36">
        <v>265430</v>
      </c>
      <c r="H19" s="32">
        <v>2185</v>
      </c>
      <c r="I19" s="33">
        <v>263245</v>
      </c>
    </row>
    <row r="20" spans="1:9" ht="15" customHeight="1">
      <c r="A20" s="2" t="s">
        <v>86</v>
      </c>
      <c r="B20" s="289">
        <v>-89752</v>
      </c>
      <c r="C20" s="33">
        <v>-90057</v>
      </c>
      <c r="D20" s="290">
        <v>169483</v>
      </c>
      <c r="E20" s="32">
        <v>2329</v>
      </c>
      <c r="F20" s="291">
        <v>167154</v>
      </c>
      <c r="G20" s="36">
        <v>259235</v>
      </c>
      <c r="H20" s="32">
        <v>2024</v>
      </c>
      <c r="I20" s="33">
        <v>257211</v>
      </c>
    </row>
    <row r="21" spans="1:9" ht="19.5" customHeight="1">
      <c r="A21" s="2" t="s">
        <v>87</v>
      </c>
      <c r="B21" s="289">
        <v>-94321</v>
      </c>
      <c r="C21" s="33">
        <v>-95135</v>
      </c>
      <c r="D21" s="290">
        <v>163123</v>
      </c>
      <c r="E21" s="32">
        <v>2925</v>
      </c>
      <c r="F21" s="291">
        <v>160198</v>
      </c>
      <c r="G21" s="36">
        <v>257444</v>
      </c>
      <c r="H21" s="32">
        <v>2111</v>
      </c>
      <c r="I21" s="33">
        <v>255333</v>
      </c>
    </row>
    <row r="22" spans="1:9" ht="15" customHeight="1">
      <c r="A22" s="2" t="s">
        <v>88</v>
      </c>
      <c r="B22" s="289">
        <v>-92922</v>
      </c>
      <c r="C22" s="33">
        <v>-92865</v>
      </c>
      <c r="D22" s="290">
        <v>175172</v>
      </c>
      <c r="E22" s="32">
        <v>2481</v>
      </c>
      <c r="F22" s="291">
        <v>172691</v>
      </c>
      <c r="G22" s="36">
        <v>268094</v>
      </c>
      <c r="H22" s="32">
        <v>2538</v>
      </c>
      <c r="I22" s="33">
        <v>265555</v>
      </c>
    </row>
    <row r="23" spans="1:9" ht="15" customHeight="1">
      <c r="A23" s="2" t="s">
        <v>89</v>
      </c>
      <c r="B23" s="289">
        <v>-88664</v>
      </c>
      <c r="C23" s="33">
        <v>-88973</v>
      </c>
      <c r="D23" s="290">
        <v>174617</v>
      </c>
      <c r="E23" s="32">
        <v>2727</v>
      </c>
      <c r="F23" s="291">
        <v>171890</v>
      </c>
      <c r="G23" s="36">
        <v>263281</v>
      </c>
      <c r="H23" s="32">
        <v>2418</v>
      </c>
      <c r="I23" s="33">
        <v>260863</v>
      </c>
    </row>
    <row r="24" spans="1:9" ht="15" customHeight="1">
      <c r="A24" s="2" t="s">
        <v>90</v>
      </c>
      <c r="B24" s="289">
        <v>-98078</v>
      </c>
      <c r="C24" s="33">
        <v>-97842</v>
      </c>
      <c r="D24" s="290">
        <v>180665</v>
      </c>
      <c r="E24" s="32">
        <v>2329</v>
      </c>
      <c r="F24" s="291">
        <v>178336</v>
      </c>
      <c r="G24" s="36">
        <v>278743</v>
      </c>
      <c r="H24" s="32">
        <v>2565</v>
      </c>
      <c r="I24" s="33">
        <v>276179</v>
      </c>
    </row>
    <row r="25" spans="1:9" ht="15" customHeight="1">
      <c r="A25" s="2" t="s">
        <v>91</v>
      </c>
      <c r="B25" s="289">
        <v>-89514</v>
      </c>
      <c r="C25" s="33">
        <v>-89816</v>
      </c>
      <c r="D25" s="290">
        <v>168346</v>
      </c>
      <c r="E25" s="32">
        <v>2701</v>
      </c>
      <c r="F25" s="291">
        <v>165646</v>
      </c>
      <c r="G25" s="36">
        <v>257861</v>
      </c>
      <c r="H25" s="32">
        <v>2399</v>
      </c>
      <c r="I25" s="33">
        <v>255461</v>
      </c>
    </row>
    <row r="26" spans="1:9" ht="15" customHeight="1">
      <c r="A26" s="2" t="s">
        <v>92</v>
      </c>
      <c r="B26" s="289">
        <v>-80261</v>
      </c>
      <c r="C26" s="33">
        <v>-79350</v>
      </c>
      <c r="D26" s="290">
        <v>169109</v>
      </c>
      <c r="E26" s="32">
        <v>1418</v>
      </c>
      <c r="F26" s="291">
        <v>167692</v>
      </c>
      <c r="G26" s="36">
        <v>249370</v>
      </c>
      <c r="H26" s="32">
        <v>2329</v>
      </c>
      <c r="I26" s="33">
        <v>247041</v>
      </c>
    </row>
    <row r="27" spans="1:9" ht="30.4" customHeight="1">
      <c r="A27" s="101" t="s">
        <v>93</v>
      </c>
      <c r="B27" s="289"/>
      <c r="C27" s="33"/>
      <c r="D27" s="290"/>
      <c r="E27" s="32"/>
      <c r="F27" s="291"/>
      <c r="G27" s="36"/>
      <c r="H27" s="32"/>
      <c r="I27" s="33"/>
    </row>
    <row r="28" spans="1:9" ht="25.15" customHeight="1">
      <c r="A28" s="2" t="s">
        <v>79</v>
      </c>
      <c r="B28" s="289">
        <v>-1215403</v>
      </c>
      <c r="C28" s="33">
        <v>-1204719</v>
      </c>
      <c r="D28" s="290">
        <v>2079777</v>
      </c>
      <c r="E28" s="32">
        <v>18086</v>
      </c>
      <c r="F28" s="291">
        <v>2061691</v>
      </c>
      <c r="G28" s="36">
        <v>3295180</v>
      </c>
      <c r="H28" s="32">
        <v>28770</v>
      </c>
      <c r="I28" s="33">
        <v>3266410</v>
      </c>
    </row>
    <row r="29" spans="1:9" ht="14.85" customHeight="1">
      <c r="A29" s="106" t="s">
        <v>80</v>
      </c>
      <c r="B29" s="292">
        <v>-767143</v>
      </c>
      <c r="C29" s="27">
        <v>-758167</v>
      </c>
      <c r="D29" s="293">
        <v>1384910</v>
      </c>
      <c r="E29" s="26">
        <v>10697</v>
      </c>
      <c r="F29" s="294">
        <v>1374213</v>
      </c>
      <c r="G29" s="30">
        <v>2152053</v>
      </c>
      <c r="H29" s="26">
        <v>19674</v>
      </c>
      <c r="I29" s="27">
        <v>2132379</v>
      </c>
    </row>
    <row r="30" spans="1:9" ht="22.15" customHeight="1">
      <c r="A30" s="2" t="s">
        <v>81</v>
      </c>
      <c r="B30" s="289">
        <v>-94963</v>
      </c>
      <c r="C30" s="33">
        <v>-93527</v>
      </c>
      <c r="D30" s="290">
        <v>161408</v>
      </c>
      <c r="E30" s="32">
        <v>1242</v>
      </c>
      <c r="F30" s="291">
        <v>160165</v>
      </c>
      <c r="G30" s="36">
        <v>256370</v>
      </c>
      <c r="H30" s="32">
        <v>2678</v>
      </c>
      <c r="I30" s="33">
        <v>253693</v>
      </c>
    </row>
    <row r="31" spans="1:9" ht="15" customHeight="1">
      <c r="A31" s="2" t="s">
        <v>82</v>
      </c>
      <c r="B31" s="289">
        <v>-76098</v>
      </c>
      <c r="C31" s="33">
        <v>-74766</v>
      </c>
      <c r="D31" s="290">
        <v>168673</v>
      </c>
      <c r="E31" s="32">
        <v>1209</v>
      </c>
      <c r="F31" s="291">
        <v>167464</v>
      </c>
      <c r="G31" s="36">
        <v>244771</v>
      </c>
      <c r="H31" s="32">
        <v>2541</v>
      </c>
      <c r="I31" s="33">
        <v>242229</v>
      </c>
    </row>
    <row r="32" spans="1:9" ht="15" customHeight="1">
      <c r="A32" s="2" t="s">
        <v>83</v>
      </c>
      <c r="B32" s="289">
        <v>-80838</v>
      </c>
      <c r="C32" s="33">
        <v>-79717</v>
      </c>
      <c r="D32" s="290">
        <v>180601</v>
      </c>
      <c r="E32" s="32">
        <v>1232</v>
      </c>
      <c r="F32" s="291">
        <v>179370</v>
      </c>
      <c r="G32" s="36">
        <v>261440</v>
      </c>
      <c r="H32" s="32">
        <v>2353</v>
      </c>
      <c r="I32" s="33">
        <v>259087</v>
      </c>
    </row>
    <row r="33" spans="1:9" ht="15" customHeight="1">
      <c r="A33" s="2" t="s">
        <v>84</v>
      </c>
      <c r="B33" s="289">
        <v>-101443</v>
      </c>
      <c r="C33" s="33">
        <v>-99824</v>
      </c>
      <c r="D33" s="290">
        <v>172212</v>
      </c>
      <c r="E33" s="32">
        <v>1062</v>
      </c>
      <c r="F33" s="291">
        <v>171150</v>
      </c>
      <c r="G33" s="36">
        <v>273655</v>
      </c>
      <c r="H33" s="32">
        <v>2681</v>
      </c>
      <c r="I33" s="33">
        <v>270974</v>
      </c>
    </row>
    <row r="34" spans="1:9" ht="15" customHeight="1">
      <c r="A34" s="2" t="s">
        <v>85</v>
      </c>
      <c r="B34" s="289">
        <v>-103085</v>
      </c>
      <c r="C34" s="33">
        <v>-101861</v>
      </c>
      <c r="D34" s="290">
        <v>174523</v>
      </c>
      <c r="E34" s="32">
        <v>1477</v>
      </c>
      <c r="F34" s="291">
        <v>173045</v>
      </c>
      <c r="G34" s="36">
        <v>277608</v>
      </c>
      <c r="H34" s="32">
        <v>2701</v>
      </c>
      <c r="I34" s="33">
        <v>274906</v>
      </c>
    </row>
    <row r="35" spans="1:9" ht="15" customHeight="1">
      <c r="A35" s="2" t="s">
        <v>86</v>
      </c>
      <c r="B35" s="289">
        <v>-92811</v>
      </c>
      <c r="C35" s="33">
        <v>-92076</v>
      </c>
      <c r="D35" s="290">
        <v>175271</v>
      </c>
      <c r="E35" s="32">
        <v>1290</v>
      </c>
      <c r="F35" s="291">
        <v>173980</v>
      </c>
      <c r="G35" s="36">
        <v>268081</v>
      </c>
      <c r="H35" s="32">
        <v>2025</v>
      </c>
      <c r="I35" s="33">
        <v>266057</v>
      </c>
    </row>
    <row r="36" spans="1:9" ht="19.5" customHeight="1">
      <c r="A36" s="2" t="s">
        <v>87</v>
      </c>
      <c r="B36" s="289">
        <v>-119632</v>
      </c>
      <c r="C36" s="33">
        <v>-119239</v>
      </c>
      <c r="D36" s="290">
        <v>170798</v>
      </c>
      <c r="E36" s="32">
        <v>1910</v>
      </c>
      <c r="F36" s="291">
        <v>168888</v>
      </c>
      <c r="G36" s="36">
        <v>290430</v>
      </c>
      <c r="H36" s="32">
        <v>2303</v>
      </c>
      <c r="I36" s="33">
        <v>288127</v>
      </c>
    </row>
    <row r="37" spans="1:9" ht="15" customHeight="1">
      <c r="A37" s="2" t="s">
        <v>88</v>
      </c>
      <c r="B37" s="289">
        <v>-98273</v>
      </c>
      <c r="C37" s="33">
        <v>-97157</v>
      </c>
      <c r="D37" s="290">
        <v>181425</v>
      </c>
      <c r="E37" s="32">
        <v>1275</v>
      </c>
      <c r="F37" s="291">
        <v>180150</v>
      </c>
      <c r="G37" s="36">
        <v>279698</v>
      </c>
      <c r="H37" s="32">
        <v>2392</v>
      </c>
      <c r="I37" s="33">
        <v>277306</v>
      </c>
    </row>
    <row r="38" spans="1:9" ht="15" customHeight="1">
      <c r="A38" s="2" t="s">
        <v>89</v>
      </c>
      <c r="B38" s="289">
        <v>-115315</v>
      </c>
      <c r="C38" s="33">
        <v>-114627</v>
      </c>
      <c r="D38" s="290">
        <v>172864</v>
      </c>
      <c r="E38" s="32">
        <v>1527</v>
      </c>
      <c r="F38" s="291">
        <v>171336</v>
      </c>
      <c r="G38" s="36">
        <v>288178</v>
      </c>
      <c r="H38" s="32">
        <v>2215</v>
      </c>
      <c r="I38" s="33">
        <v>285963</v>
      </c>
    </row>
    <row r="39" spans="1:9" ht="15" customHeight="1">
      <c r="A39" s="2" t="s">
        <v>90</v>
      </c>
      <c r="B39" s="295">
        <v>-112795</v>
      </c>
      <c r="C39" s="271">
        <v>-112099</v>
      </c>
      <c r="D39" s="290">
        <v>178466</v>
      </c>
      <c r="E39" s="270">
        <v>1720</v>
      </c>
      <c r="F39" s="296">
        <v>176745</v>
      </c>
      <c r="G39" s="36">
        <v>291261</v>
      </c>
      <c r="H39" s="270">
        <v>2417</v>
      </c>
      <c r="I39" s="271">
        <v>288844</v>
      </c>
    </row>
    <row r="40" spans="1:9" ht="15" customHeight="1">
      <c r="A40" s="2" t="s">
        <v>91</v>
      </c>
      <c r="B40" s="289">
        <v>-100069</v>
      </c>
      <c r="C40" s="33">
        <v>-100274</v>
      </c>
      <c r="D40" s="290">
        <v>176344</v>
      </c>
      <c r="E40" s="32">
        <v>2305</v>
      </c>
      <c r="F40" s="291">
        <v>174038</v>
      </c>
      <c r="G40" s="36">
        <v>276413</v>
      </c>
      <c r="H40" s="32">
        <v>2101</v>
      </c>
      <c r="I40" s="33">
        <v>274312</v>
      </c>
    </row>
    <row r="41" spans="1:9" ht="15" customHeight="1">
      <c r="A41" s="2" t="s">
        <v>92</v>
      </c>
      <c r="B41" s="289">
        <v>-120081</v>
      </c>
      <c r="C41" s="33">
        <v>-119553</v>
      </c>
      <c r="D41" s="290">
        <v>167194</v>
      </c>
      <c r="E41" s="32">
        <v>1836</v>
      </c>
      <c r="F41" s="291">
        <v>165358</v>
      </c>
      <c r="G41" s="36">
        <v>287275</v>
      </c>
      <c r="H41" s="32">
        <v>2363</v>
      </c>
      <c r="I41" s="33">
        <v>284911</v>
      </c>
    </row>
    <row r="42" spans="1:9" ht="30.4" customHeight="1">
      <c r="A42" s="101" t="s">
        <v>94</v>
      </c>
      <c r="B42" s="289"/>
      <c r="C42" s="33"/>
      <c r="D42" s="290"/>
      <c r="E42" s="32"/>
      <c r="F42" s="291"/>
      <c r="G42" s="36"/>
      <c r="H42" s="32"/>
      <c r="I42" s="33"/>
    </row>
    <row r="43" spans="1:9" ht="24.75" customHeight="1">
      <c r="A43" s="106" t="s">
        <v>80</v>
      </c>
      <c r="B43" s="292">
        <v>-895657</v>
      </c>
      <c r="C43" s="27">
        <v>-889315</v>
      </c>
      <c r="D43" s="293">
        <v>1441541</v>
      </c>
      <c r="E43" s="26">
        <v>9809</v>
      </c>
      <c r="F43" s="294">
        <v>1431732</v>
      </c>
      <c r="G43" s="30">
        <v>2337198</v>
      </c>
      <c r="H43" s="26">
        <v>16150</v>
      </c>
      <c r="I43" s="27">
        <v>2321048</v>
      </c>
    </row>
    <row r="44" spans="1:9" ht="22.15" customHeight="1">
      <c r="A44" s="2" t="s">
        <v>81</v>
      </c>
      <c r="B44" s="289">
        <v>-153278</v>
      </c>
      <c r="C44" s="33">
        <v>-152364</v>
      </c>
      <c r="D44" s="290">
        <v>165893</v>
      </c>
      <c r="E44" s="32">
        <v>1031</v>
      </c>
      <c r="F44" s="291">
        <v>164862</v>
      </c>
      <c r="G44" s="36">
        <v>319171</v>
      </c>
      <c r="H44" s="32">
        <v>1944</v>
      </c>
      <c r="I44" s="33">
        <v>317227</v>
      </c>
    </row>
    <row r="45" spans="1:9" ht="15" customHeight="1">
      <c r="A45" s="2" t="s">
        <v>82</v>
      </c>
      <c r="B45" s="289">
        <v>-119801</v>
      </c>
      <c r="C45" s="33">
        <v>-120619</v>
      </c>
      <c r="D45" s="290">
        <v>170423</v>
      </c>
      <c r="E45" s="32">
        <v>2848</v>
      </c>
      <c r="F45" s="291">
        <v>167575</v>
      </c>
      <c r="G45" s="36">
        <v>290224</v>
      </c>
      <c r="H45" s="32">
        <v>2030</v>
      </c>
      <c r="I45" s="33">
        <v>288194</v>
      </c>
    </row>
    <row r="46" spans="1:9" ht="15" customHeight="1">
      <c r="A46" s="2" t="s">
        <v>83</v>
      </c>
      <c r="B46" s="289">
        <v>-151950</v>
      </c>
      <c r="C46" s="33">
        <v>-151316</v>
      </c>
      <c r="D46" s="290">
        <v>192967</v>
      </c>
      <c r="E46" s="32">
        <v>1556</v>
      </c>
      <c r="F46" s="291">
        <v>191411</v>
      </c>
      <c r="G46" s="36">
        <v>344916</v>
      </c>
      <c r="H46" s="32">
        <v>2190</v>
      </c>
      <c r="I46" s="33">
        <v>342727</v>
      </c>
    </row>
    <row r="47" spans="1:9" ht="15" customHeight="1">
      <c r="A47" s="2" t="s">
        <v>84</v>
      </c>
      <c r="B47" s="289">
        <v>-87407</v>
      </c>
      <c r="C47" s="33">
        <v>-86422</v>
      </c>
      <c r="D47" s="290">
        <v>190490</v>
      </c>
      <c r="E47" s="32">
        <v>779</v>
      </c>
      <c r="F47" s="291">
        <v>189711</v>
      </c>
      <c r="G47" s="36">
        <v>277897</v>
      </c>
      <c r="H47" s="32">
        <v>1764</v>
      </c>
      <c r="I47" s="33">
        <v>276133</v>
      </c>
    </row>
    <row r="48" spans="1:9" ht="15" customHeight="1">
      <c r="A48" s="2" t="s">
        <v>85</v>
      </c>
      <c r="B48" s="289">
        <v>-94478</v>
      </c>
      <c r="C48" s="33">
        <v>-93299</v>
      </c>
      <c r="D48" s="290">
        <v>183825</v>
      </c>
      <c r="E48" s="32">
        <v>721</v>
      </c>
      <c r="F48" s="291">
        <v>183104</v>
      </c>
      <c r="G48" s="36">
        <v>278302</v>
      </c>
      <c r="H48" s="32">
        <v>1899</v>
      </c>
      <c r="I48" s="33">
        <v>276403</v>
      </c>
    </row>
    <row r="49" spans="1:9" ht="15" customHeight="1">
      <c r="A49" s="2" t="s">
        <v>86</v>
      </c>
      <c r="B49" s="289">
        <v>-86516</v>
      </c>
      <c r="C49" s="33">
        <v>-85391</v>
      </c>
      <c r="D49" s="290">
        <v>180989</v>
      </c>
      <c r="E49" s="32">
        <v>862</v>
      </c>
      <c r="F49" s="291">
        <v>180127</v>
      </c>
      <c r="G49" s="36">
        <v>267505</v>
      </c>
      <c r="H49" s="32">
        <v>1987</v>
      </c>
      <c r="I49" s="33">
        <v>265518</v>
      </c>
    </row>
    <row r="50" spans="1:9" ht="19.5" customHeight="1">
      <c r="A50" s="2" t="s">
        <v>95</v>
      </c>
      <c r="B50" s="289">
        <v>-117979</v>
      </c>
      <c r="C50" s="33">
        <v>-116980</v>
      </c>
      <c r="D50" s="290">
        <v>176357</v>
      </c>
      <c r="E50" s="32">
        <v>1122</v>
      </c>
      <c r="F50" s="291">
        <v>175235</v>
      </c>
      <c r="G50" s="36">
        <v>294337</v>
      </c>
      <c r="H50" s="32">
        <v>2122</v>
      </c>
      <c r="I50" s="33">
        <v>292215</v>
      </c>
    </row>
    <row r="51" spans="1:9" ht="15" customHeight="1">
      <c r="A51" s="2" t="s">
        <v>88</v>
      </c>
      <c r="B51" s="289">
        <v>-84249</v>
      </c>
      <c r="C51" s="33">
        <v>-82924</v>
      </c>
      <c r="D51" s="290">
        <v>180597</v>
      </c>
      <c r="E51" s="32">
        <v>890</v>
      </c>
      <c r="F51" s="291">
        <v>179707</v>
      </c>
      <c r="G51" s="36">
        <v>264846</v>
      </c>
      <c r="H51" s="32">
        <v>2215</v>
      </c>
      <c r="I51" s="33">
        <v>262632</v>
      </c>
    </row>
    <row r="52" spans="1:9" ht="15" customHeight="1">
      <c r="A52" s="2" t="s">
        <v>89</v>
      </c>
      <c r="B52" s="289" t="s">
        <v>7</v>
      </c>
      <c r="C52" s="33" t="s">
        <v>7</v>
      </c>
      <c r="D52" s="290" t="s">
        <v>7</v>
      </c>
      <c r="E52" s="32" t="s">
        <v>7</v>
      </c>
      <c r="F52" s="291" t="s">
        <v>7</v>
      </c>
      <c r="G52" s="36" t="s">
        <v>7</v>
      </c>
      <c r="H52" s="32" t="s">
        <v>7</v>
      </c>
      <c r="I52" s="33" t="s">
        <v>7</v>
      </c>
    </row>
    <row r="53" spans="1:9" ht="15" customHeight="1">
      <c r="A53" s="2" t="s">
        <v>90</v>
      </c>
      <c r="B53" s="289" t="s">
        <v>7</v>
      </c>
      <c r="C53" s="33" t="s">
        <v>7</v>
      </c>
      <c r="D53" s="290" t="s">
        <v>7</v>
      </c>
      <c r="E53" s="32" t="s">
        <v>7</v>
      </c>
      <c r="F53" s="291" t="s">
        <v>7</v>
      </c>
      <c r="G53" s="36" t="s">
        <v>7</v>
      </c>
      <c r="H53" s="32" t="s">
        <v>7</v>
      </c>
      <c r="I53" s="33" t="s">
        <v>7</v>
      </c>
    </row>
    <row r="54" spans="1:9" ht="15" customHeight="1">
      <c r="A54" s="2" t="s">
        <v>91</v>
      </c>
      <c r="B54" s="289" t="s">
        <v>7</v>
      </c>
      <c r="C54" s="33" t="s">
        <v>7</v>
      </c>
      <c r="D54" s="290" t="s">
        <v>7</v>
      </c>
      <c r="E54" s="32" t="s">
        <v>7</v>
      </c>
      <c r="F54" s="291" t="s">
        <v>7</v>
      </c>
      <c r="G54" s="36" t="s">
        <v>7</v>
      </c>
      <c r="H54" s="32" t="s">
        <v>7</v>
      </c>
      <c r="I54" s="33" t="s">
        <v>7</v>
      </c>
    </row>
    <row r="55" spans="1:9" ht="15" customHeight="1">
      <c r="A55" s="106" t="s">
        <v>92</v>
      </c>
      <c r="B55" s="292" t="s">
        <v>7</v>
      </c>
      <c r="C55" s="27" t="s">
        <v>7</v>
      </c>
      <c r="D55" s="293" t="s">
        <v>7</v>
      </c>
      <c r="E55" s="26" t="s">
        <v>7</v>
      </c>
      <c r="F55" s="294" t="s">
        <v>7</v>
      </c>
      <c r="G55" s="30" t="s">
        <v>7</v>
      </c>
      <c r="H55" s="26" t="s">
        <v>7</v>
      </c>
      <c r="I55" s="27" t="s">
        <v>7</v>
      </c>
    </row>
    <row r="56" spans="1:9" ht="22.15" customHeight="1">
      <c r="A56" s="44" t="s">
        <v>1063</v>
      </c>
    </row>
    <row r="57" spans="1:9" ht="15" customHeight="1">
      <c r="B57" s="46">
        <v>-118134</v>
      </c>
      <c r="C57" s="46">
        <v>-117134</v>
      </c>
      <c r="D57" s="46">
        <v>176233</v>
      </c>
      <c r="E57" s="46">
        <v>1122</v>
      </c>
      <c r="F57" s="46">
        <v>175110</v>
      </c>
      <c r="G57" s="46">
        <v>294366</v>
      </c>
      <c r="H57" s="46">
        <v>2122</v>
      </c>
      <c r="I57" s="46">
        <v>292245</v>
      </c>
    </row>
    <row r="58" spans="1:9" ht="15" customHeight="1">
      <c r="B58" s="46"/>
      <c r="C58" s="46"/>
      <c r="D58" s="46"/>
      <c r="E58" s="46"/>
      <c r="F58" s="46"/>
      <c r="G58" s="46"/>
      <c r="H58" s="46"/>
      <c r="I58" s="46"/>
    </row>
    <row r="59" spans="1:9" ht="22.15" customHeight="1">
      <c r="A59" s="2" t="s">
        <v>368</v>
      </c>
    </row>
    <row r="60" spans="1:9" ht="15" customHeight="1">
      <c r="A60" s="2" t="s">
        <v>131</v>
      </c>
    </row>
    <row r="61" spans="1:9" ht="22.35" customHeight="1">
      <c r="A61" s="2" t="s">
        <v>1091</v>
      </c>
    </row>
  </sheetData>
  <mergeCells count="2">
    <mergeCell ref="A8:A9"/>
    <mergeCell ref="A10:A11"/>
  </mergeCells>
  <phoneticPr fontId="39" type="noConversion"/>
  <printOptions horizontalCentered="1"/>
  <pageMargins left="0.7" right="0.7" top="0.5" bottom="0.5" header="0.3" footer="0.3"/>
  <pageSetup scale="58" firstPageNumber="14" orientation="portrait" useFirstPageNumber="1" r:id="rId1"/>
  <customProperties>
    <customPr name="SourceTableID" r:id="rId2"/>
  </customPropertie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5A4AF-32CC-40B0-BA74-30606E800C7A}">
  <sheetPr codeName="Sheet29">
    <pageSetUpPr fitToPage="1"/>
  </sheetPr>
  <dimension ref="A1:IA80"/>
  <sheetViews>
    <sheetView showGridLines="0" showOutlineSymbols="0" zoomScale="85" zoomScaleNormal="85" workbookViewId="0"/>
  </sheetViews>
  <sheetFormatPr defaultColWidth="9.77734375" defaultRowHeight="15"/>
  <cols>
    <col min="1" max="10" width="13.77734375" style="164" customWidth="1"/>
    <col min="11" max="11" width="9.77734375" style="223" customWidth="1"/>
    <col min="12" max="16384" width="9.77734375" style="223"/>
  </cols>
  <sheetData>
    <row r="1" spans="1:10" ht="15.75">
      <c r="A1" s="163"/>
    </row>
    <row r="2" spans="1:10" ht="25.15" customHeight="1">
      <c r="A2" s="299" t="s">
        <v>365</v>
      </c>
      <c r="B2" s="300"/>
      <c r="C2" s="300"/>
      <c r="D2" s="300"/>
      <c r="E2" s="300"/>
      <c r="F2" s="300"/>
      <c r="G2" s="300"/>
      <c r="H2" s="300"/>
      <c r="I2" s="300"/>
      <c r="J2" s="301"/>
    </row>
    <row r="3" spans="1:10" ht="25.15" customHeight="1">
      <c r="A3" s="845" t="s">
        <v>1043</v>
      </c>
      <c r="B3" s="846"/>
      <c r="C3" s="846"/>
      <c r="D3" s="846"/>
      <c r="E3" s="846"/>
      <c r="F3" s="846"/>
      <c r="G3" s="846"/>
      <c r="H3" s="846"/>
      <c r="I3" s="846"/>
      <c r="J3" s="846"/>
    </row>
    <row r="4" spans="1:10" s="302" customFormat="1" ht="45" customHeight="1">
      <c r="A4" s="166" t="s">
        <v>369</v>
      </c>
      <c r="B4" s="168"/>
      <c r="C4" s="168"/>
      <c r="D4" s="168"/>
      <c r="E4" s="168"/>
      <c r="F4" s="168"/>
      <c r="G4" s="168"/>
      <c r="H4" s="168"/>
      <c r="I4" s="168"/>
      <c r="J4" s="168"/>
    </row>
    <row r="5" spans="1:10" s="302" customFormat="1" ht="45" customHeight="1">
      <c r="A5" s="166" t="s">
        <v>1092</v>
      </c>
      <c r="B5" s="168"/>
      <c r="C5" s="168"/>
      <c r="D5" s="168"/>
      <c r="E5" s="168"/>
      <c r="F5" s="168"/>
      <c r="G5" s="168"/>
      <c r="H5" s="168"/>
      <c r="I5" s="168"/>
      <c r="J5" s="168"/>
    </row>
    <row r="6" spans="1:10" ht="20.100000000000001" customHeight="1">
      <c r="A6" s="303" t="s">
        <v>367</v>
      </c>
      <c r="B6" s="304"/>
      <c r="C6" s="304"/>
      <c r="D6" s="304"/>
      <c r="E6" s="304"/>
      <c r="F6" s="304"/>
      <c r="G6" s="304"/>
      <c r="H6" s="304"/>
      <c r="I6" s="304"/>
      <c r="J6" s="304"/>
    </row>
    <row r="7" spans="1:10" ht="20.100000000000001" customHeight="1" thickBot="1">
      <c r="A7" s="303" t="s">
        <v>1118</v>
      </c>
      <c r="B7" s="304"/>
      <c r="C7" s="304"/>
      <c r="D7" s="304"/>
      <c r="E7" s="304"/>
      <c r="F7" s="304"/>
      <c r="G7" s="304"/>
      <c r="H7" s="304"/>
      <c r="I7" s="304"/>
      <c r="J7" s="304"/>
    </row>
    <row r="8" spans="1:10" ht="25.15" customHeight="1" thickTop="1">
      <c r="A8" s="883" t="s">
        <v>71</v>
      </c>
      <c r="B8" s="885" t="s">
        <v>127</v>
      </c>
      <c r="C8" s="887" t="s">
        <v>133</v>
      </c>
      <c r="D8" s="887" t="s">
        <v>134</v>
      </c>
      <c r="E8" s="305" t="s">
        <v>135</v>
      </c>
      <c r="F8" s="306"/>
      <c r="G8" s="306"/>
      <c r="H8" s="306"/>
      <c r="I8" s="306"/>
      <c r="J8" s="306"/>
    </row>
    <row r="9" spans="1:10" ht="45" customHeight="1" thickBot="1">
      <c r="A9" s="884"/>
      <c r="B9" s="886"/>
      <c r="C9" s="888"/>
      <c r="D9" s="888"/>
      <c r="E9" s="307" t="s">
        <v>136</v>
      </c>
      <c r="F9" s="308" t="s">
        <v>137</v>
      </c>
      <c r="G9" s="308" t="s">
        <v>138</v>
      </c>
      <c r="H9" s="308" t="s">
        <v>139</v>
      </c>
      <c r="I9" s="308" t="s">
        <v>140</v>
      </c>
      <c r="J9" s="308" t="s">
        <v>141</v>
      </c>
    </row>
    <row r="10" spans="1:10" customFormat="1" ht="25.35" customHeight="1" thickTop="1">
      <c r="A10" s="883" t="str">
        <f>HLOOKUP(A8,'[1]6'!8:10,3,0)</f>
        <v>기간</v>
      </c>
      <c r="B10" s="885" t="str">
        <f>HLOOKUP(B8,'[1]6'!8:10,3,0)</f>
        <v>국제수지 기준</v>
      </c>
      <c r="C10" s="887" t="str">
        <f>HLOOKUP(C8,'[1]6'!8:10,3,0)</f>
        <v>순조정</v>
      </c>
      <c r="D10" s="887" t="str">
        <f>HLOOKUP(D8,'[1]6'!8:10,3,0)</f>
        <v>전수조사 기준</v>
      </c>
      <c r="E10" s="305" t="str">
        <f>HLOOKUP(E8,'[1]6'!8:10,3,0)</f>
        <v>상품 최종용도</v>
      </c>
      <c r="F10" s="306"/>
      <c r="G10" s="306"/>
      <c r="H10" s="306"/>
      <c r="I10" s="306"/>
      <c r="J10" s="306"/>
    </row>
    <row r="11" spans="1:10" customFormat="1" ht="45" customHeight="1" thickBot="1">
      <c r="A11" s="884"/>
      <c r="B11" s="886"/>
      <c r="C11" s="888"/>
      <c r="D11" s="888"/>
      <c r="E11" s="307" t="str">
        <f>HLOOKUP(E9,'[1]6'!9:11,3,0)</f>
        <v>식료품, 사료 및 음료</v>
      </c>
      <c r="F11" s="308" t="str">
        <f>HLOOKUP(F9,'[1]6'!9:11,3,0)</f>
        <v>산업용품</v>
      </c>
      <c r="G11" s="308" t="str">
        <f>HLOOKUP(G9,'[1]6'!9:11,3,0)</f>
        <v>자본재</v>
      </c>
      <c r="H11" s="308" t="str">
        <f>HLOOKUP(H9,'[1]6'!9:11,3,0)</f>
        <v>자동차 등</v>
      </c>
      <c r="I11" s="308" t="str">
        <f>HLOOKUP(I9,'[1]6'!9:11,3,0)</f>
        <v>소비재</v>
      </c>
      <c r="J11" s="308" t="str">
        <f>HLOOKUP(J9,'[1]6'!9:11,3,0)</f>
        <v>기타 상품</v>
      </c>
    </row>
    <row r="12" spans="1:10" ht="20.100000000000001" customHeight="1" thickTop="1">
      <c r="A12" s="309"/>
      <c r="B12" s="310" t="s">
        <v>1119</v>
      </c>
      <c r="C12" s="311"/>
      <c r="D12" s="311"/>
      <c r="E12" s="311"/>
      <c r="F12" s="312"/>
      <c r="G12" s="311"/>
      <c r="H12" s="313"/>
      <c r="I12" s="313"/>
      <c r="J12" s="314"/>
    </row>
    <row r="13" spans="1:10" ht="30.4" customHeight="1">
      <c r="A13" s="315" t="s">
        <v>93</v>
      </c>
      <c r="B13" s="316"/>
      <c r="C13" s="317"/>
      <c r="D13" s="317"/>
      <c r="E13" s="318"/>
      <c r="F13" s="319"/>
      <c r="G13" s="319"/>
      <c r="H13" s="319"/>
      <c r="I13" s="319"/>
      <c r="J13" s="316"/>
    </row>
    <row r="14" spans="1:10" ht="25.15" customHeight="1">
      <c r="A14" s="318" t="s">
        <v>79</v>
      </c>
      <c r="B14" s="320">
        <v>2079777</v>
      </c>
      <c r="C14" s="321">
        <v>18086</v>
      </c>
      <c r="D14" s="321">
        <v>2061691</v>
      </c>
      <c r="E14" s="322">
        <v>165768</v>
      </c>
      <c r="F14" s="323">
        <v>727919</v>
      </c>
      <c r="G14" s="323">
        <v>646357</v>
      </c>
      <c r="H14" s="323">
        <v>172248</v>
      </c>
      <c r="I14" s="323">
        <v>260101</v>
      </c>
      <c r="J14" s="320">
        <v>89298</v>
      </c>
    </row>
    <row r="15" spans="1:10">
      <c r="A15" s="324" t="s">
        <v>80</v>
      </c>
      <c r="B15" s="325">
        <v>1384910</v>
      </c>
      <c r="C15" s="326">
        <v>10697</v>
      </c>
      <c r="D15" s="326">
        <v>1374213</v>
      </c>
      <c r="E15" s="327">
        <v>105157</v>
      </c>
      <c r="F15" s="328">
        <v>491439</v>
      </c>
      <c r="G15" s="328">
        <v>427276</v>
      </c>
      <c r="H15" s="328">
        <v>116527</v>
      </c>
      <c r="I15" s="328">
        <v>175743</v>
      </c>
      <c r="J15" s="325">
        <v>58071</v>
      </c>
    </row>
    <row r="16" spans="1:10" ht="22.15" customHeight="1">
      <c r="A16" s="318" t="s">
        <v>81</v>
      </c>
      <c r="B16" s="320">
        <v>161408</v>
      </c>
      <c r="C16" s="321">
        <v>1242</v>
      </c>
      <c r="D16" s="321">
        <v>160165</v>
      </c>
      <c r="E16" s="322">
        <v>13717</v>
      </c>
      <c r="F16" s="323">
        <v>58970</v>
      </c>
      <c r="G16" s="323">
        <v>48070</v>
      </c>
      <c r="H16" s="323">
        <v>12808</v>
      </c>
      <c r="I16" s="323">
        <v>20109</v>
      </c>
      <c r="J16" s="320">
        <v>6492</v>
      </c>
    </row>
    <row r="17" spans="1:10">
      <c r="A17" s="318" t="s">
        <v>82</v>
      </c>
      <c r="B17" s="320">
        <v>168673</v>
      </c>
      <c r="C17" s="321">
        <v>1209</v>
      </c>
      <c r="D17" s="321">
        <v>167464</v>
      </c>
      <c r="E17" s="322">
        <v>14451</v>
      </c>
      <c r="F17" s="323">
        <v>61763</v>
      </c>
      <c r="G17" s="323">
        <v>49092</v>
      </c>
      <c r="H17" s="323">
        <v>13783</v>
      </c>
      <c r="I17" s="323">
        <v>21616</v>
      </c>
      <c r="J17" s="320">
        <v>6758</v>
      </c>
    </row>
    <row r="18" spans="1:10" ht="15" customHeight="1">
      <c r="A18" s="318" t="s">
        <v>83</v>
      </c>
      <c r="B18" s="320">
        <v>180601</v>
      </c>
      <c r="C18" s="321">
        <v>1232</v>
      </c>
      <c r="D18" s="321">
        <v>179370</v>
      </c>
      <c r="E18" s="322">
        <v>14401</v>
      </c>
      <c r="F18" s="323">
        <v>64092</v>
      </c>
      <c r="G18" s="323">
        <v>54875</v>
      </c>
      <c r="H18" s="323">
        <v>15454</v>
      </c>
      <c r="I18" s="323">
        <v>23189</v>
      </c>
      <c r="J18" s="320">
        <v>7359</v>
      </c>
    </row>
    <row r="19" spans="1:10">
      <c r="A19" s="318" t="s">
        <v>84</v>
      </c>
      <c r="B19" s="320">
        <v>172212</v>
      </c>
      <c r="C19" s="321">
        <v>1062</v>
      </c>
      <c r="D19" s="321">
        <v>171150</v>
      </c>
      <c r="E19" s="322">
        <v>13090</v>
      </c>
      <c r="F19" s="323">
        <v>61139</v>
      </c>
      <c r="G19" s="323">
        <v>52519</v>
      </c>
      <c r="H19" s="323">
        <v>15401</v>
      </c>
      <c r="I19" s="323">
        <v>21618</v>
      </c>
      <c r="J19" s="320">
        <v>7383</v>
      </c>
    </row>
    <row r="20" spans="1:10" ht="15" customHeight="1">
      <c r="A20" s="318" t="s">
        <v>85</v>
      </c>
      <c r="B20" s="320">
        <v>174523</v>
      </c>
      <c r="C20" s="321">
        <v>1477</v>
      </c>
      <c r="D20" s="321">
        <v>173045</v>
      </c>
      <c r="E20" s="322">
        <v>12638</v>
      </c>
      <c r="F20" s="323">
        <v>61206</v>
      </c>
      <c r="G20" s="323">
        <v>53065</v>
      </c>
      <c r="H20" s="323">
        <v>15765</v>
      </c>
      <c r="I20" s="323">
        <v>23136</v>
      </c>
      <c r="J20" s="320">
        <v>7235</v>
      </c>
    </row>
    <row r="21" spans="1:10">
      <c r="A21" s="318" t="s">
        <v>86</v>
      </c>
      <c r="B21" s="320">
        <v>175271</v>
      </c>
      <c r="C21" s="321">
        <v>1290</v>
      </c>
      <c r="D21" s="321">
        <v>173980</v>
      </c>
      <c r="E21" s="322">
        <v>11990</v>
      </c>
      <c r="F21" s="323">
        <v>60316</v>
      </c>
      <c r="G21" s="323">
        <v>55752</v>
      </c>
      <c r="H21" s="323">
        <v>15265</v>
      </c>
      <c r="I21" s="323">
        <v>23443</v>
      </c>
      <c r="J21" s="320">
        <v>7214</v>
      </c>
    </row>
    <row r="22" spans="1:10" ht="20.100000000000001" customHeight="1">
      <c r="A22" s="318" t="s">
        <v>87</v>
      </c>
      <c r="B22" s="320">
        <v>170798</v>
      </c>
      <c r="C22" s="321">
        <v>1910</v>
      </c>
      <c r="D22" s="321">
        <v>168888</v>
      </c>
      <c r="E22" s="322">
        <v>12325</v>
      </c>
      <c r="F22" s="323">
        <v>61109</v>
      </c>
      <c r="G22" s="323">
        <v>55266</v>
      </c>
      <c r="H22" s="323">
        <v>12858</v>
      </c>
      <c r="I22" s="323">
        <v>19981</v>
      </c>
      <c r="J22" s="320">
        <v>7350</v>
      </c>
    </row>
    <row r="23" spans="1:10" ht="15" customHeight="1">
      <c r="A23" s="318" t="s">
        <v>88</v>
      </c>
      <c r="B23" s="320">
        <v>181425</v>
      </c>
      <c r="C23" s="321">
        <v>1275</v>
      </c>
      <c r="D23" s="321">
        <v>180150</v>
      </c>
      <c r="E23" s="322">
        <v>12544</v>
      </c>
      <c r="F23" s="323">
        <v>62845</v>
      </c>
      <c r="G23" s="323">
        <v>58637</v>
      </c>
      <c r="H23" s="323">
        <v>15193</v>
      </c>
      <c r="I23" s="323">
        <v>22650</v>
      </c>
      <c r="J23" s="320">
        <v>8281</v>
      </c>
    </row>
    <row r="24" spans="1:10">
      <c r="A24" s="318" t="s">
        <v>89</v>
      </c>
      <c r="B24" s="320">
        <v>172864</v>
      </c>
      <c r="C24" s="321">
        <v>1527</v>
      </c>
      <c r="D24" s="321">
        <v>171336</v>
      </c>
      <c r="E24" s="322">
        <v>12789</v>
      </c>
      <c r="F24" s="323">
        <v>58724</v>
      </c>
      <c r="G24" s="323">
        <v>55033</v>
      </c>
      <c r="H24" s="323">
        <v>15390</v>
      </c>
      <c r="I24" s="323">
        <v>22006</v>
      </c>
      <c r="J24" s="320">
        <v>7395</v>
      </c>
    </row>
    <row r="25" spans="1:10">
      <c r="A25" s="318" t="s">
        <v>90</v>
      </c>
      <c r="B25" s="320">
        <v>178466</v>
      </c>
      <c r="C25" s="321">
        <v>1720</v>
      </c>
      <c r="D25" s="321">
        <v>176745</v>
      </c>
      <c r="E25" s="322">
        <v>15904</v>
      </c>
      <c r="F25" s="323">
        <v>59398</v>
      </c>
      <c r="G25" s="323">
        <v>56523</v>
      </c>
      <c r="H25" s="323">
        <v>14269</v>
      </c>
      <c r="I25" s="323">
        <v>22650</v>
      </c>
      <c r="J25" s="320">
        <v>8002</v>
      </c>
    </row>
    <row r="26" spans="1:10">
      <c r="A26" s="318" t="s">
        <v>91</v>
      </c>
      <c r="B26" s="320">
        <v>176344</v>
      </c>
      <c r="C26" s="321">
        <v>2305</v>
      </c>
      <c r="D26" s="321">
        <v>174038</v>
      </c>
      <c r="E26" s="322">
        <v>16813</v>
      </c>
      <c r="F26" s="323">
        <v>59784</v>
      </c>
      <c r="G26" s="323">
        <v>53957</v>
      </c>
      <c r="H26" s="323">
        <v>14340</v>
      </c>
      <c r="I26" s="323">
        <v>21830</v>
      </c>
      <c r="J26" s="320">
        <v>7314</v>
      </c>
    </row>
    <row r="27" spans="1:10">
      <c r="A27" s="318" t="s">
        <v>92</v>
      </c>
      <c r="B27" s="320">
        <v>167194</v>
      </c>
      <c r="C27" s="321">
        <v>1836</v>
      </c>
      <c r="D27" s="321">
        <v>165358</v>
      </c>
      <c r="E27" s="322">
        <v>15105</v>
      </c>
      <c r="F27" s="323">
        <v>58574</v>
      </c>
      <c r="G27" s="323">
        <v>53568</v>
      </c>
      <c r="H27" s="323">
        <v>11723</v>
      </c>
      <c r="I27" s="323">
        <v>17872</v>
      </c>
      <c r="J27" s="320">
        <v>8516</v>
      </c>
    </row>
    <row r="28" spans="1:10" ht="30.4" customHeight="1">
      <c r="A28" s="315" t="s">
        <v>94</v>
      </c>
      <c r="B28" s="320"/>
      <c r="C28" s="321"/>
      <c r="D28" s="321"/>
      <c r="E28" s="322"/>
      <c r="F28" s="323"/>
      <c r="G28" s="323"/>
      <c r="H28" s="323"/>
      <c r="I28" s="323"/>
      <c r="J28" s="320"/>
    </row>
    <row r="29" spans="1:10" ht="25.15" customHeight="1">
      <c r="A29" s="324" t="s">
        <v>80</v>
      </c>
      <c r="B29" s="329">
        <v>1441541</v>
      </c>
      <c r="C29" s="326">
        <v>9809</v>
      </c>
      <c r="D29" s="326">
        <v>1431732</v>
      </c>
      <c r="E29" s="327">
        <v>103885</v>
      </c>
      <c r="F29" s="328">
        <v>509247</v>
      </c>
      <c r="G29" s="328">
        <v>468562</v>
      </c>
      <c r="H29" s="328">
        <v>105748</v>
      </c>
      <c r="I29" s="328">
        <v>176448</v>
      </c>
      <c r="J29" s="325">
        <v>67842</v>
      </c>
    </row>
    <row r="30" spans="1:10" ht="22.15" customHeight="1">
      <c r="A30" s="318" t="s">
        <v>81</v>
      </c>
      <c r="B30" s="320">
        <v>165893</v>
      </c>
      <c r="C30" s="321">
        <v>1031</v>
      </c>
      <c r="D30" s="321">
        <v>164862</v>
      </c>
      <c r="E30" s="322">
        <v>13321</v>
      </c>
      <c r="F30" s="323">
        <v>58166</v>
      </c>
      <c r="G30" s="323">
        <v>53757</v>
      </c>
      <c r="H30" s="323">
        <v>10974</v>
      </c>
      <c r="I30" s="323">
        <v>20444</v>
      </c>
      <c r="J30" s="320">
        <v>8200</v>
      </c>
    </row>
    <row r="31" spans="1:10">
      <c r="A31" s="318" t="s">
        <v>82</v>
      </c>
      <c r="B31" s="320">
        <v>170423</v>
      </c>
      <c r="C31" s="321">
        <v>2848</v>
      </c>
      <c r="D31" s="321">
        <v>167575</v>
      </c>
      <c r="E31" s="322">
        <v>12570</v>
      </c>
      <c r="F31" s="323">
        <v>59652</v>
      </c>
      <c r="G31" s="323">
        <v>52872</v>
      </c>
      <c r="H31" s="323">
        <v>13510</v>
      </c>
      <c r="I31" s="323">
        <v>21901</v>
      </c>
      <c r="J31" s="320">
        <v>7069</v>
      </c>
    </row>
    <row r="32" spans="1:10">
      <c r="A32" s="318" t="s">
        <v>83</v>
      </c>
      <c r="B32" s="320">
        <v>192967</v>
      </c>
      <c r="C32" s="321">
        <v>1556</v>
      </c>
      <c r="D32" s="321">
        <v>191411</v>
      </c>
      <c r="E32" s="322">
        <v>14615</v>
      </c>
      <c r="F32" s="323">
        <v>66491</v>
      </c>
      <c r="G32" s="323">
        <v>61622</v>
      </c>
      <c r="H32" s="323">
        <v>16652</v>
      </c>
      <c r="I32" s="323">
        <v>23900</v>
      </c>
      <c r="J32" s="320">
        <v>8130</v>
      </c>
    </row>
    <row r="33" spans="1:10">
      <c r="A33" s="318" t="s">
        <v>84</v>
      </c>
      <c r="B33" s="320">
        <v>190490</v>
      </c>
      <c r="C33" s="321">
        <v>779</v>
      </c>
      <c r="D33" s="321">
        <v>189711</v>
      </c>
      <c r="E33" s="322">
        <v>13200</v>
      </c>
      <c r="F33" s="323">
        <v>75762</v>
      </c>
      <c r="G33" s="323">
        <v>58895</v>
      </c>
      <c r="H33" s="323">
        <v>12390</v>
      </c>
      <c r="I33" s="323">
        <v>20644</v>
      </c>
      <c r="J33" s="320">
        <v>8821</v>
      </c>
    </row>
    <row r="34" spans="1:10">
      <c r="A34" s="318" t="s">
        <v>85</v>
      </c>
      <c r="B34" s="320">
        <v>183825</v>
      </c>
      <c r="C34" s="321">
        <v>721</v>
      </c>
      <c r="D34" s="321">
        <v>183104</v>
      </c>
      <c r="E34" s="322">
        <v>12624</v>
      </c>
      <c r="F34" s="323">
        <v>67241</v>
      </c>
      <c r="G34" s="323">
        <v>57765</v>
      </c>
      <c r="H34" s="323">
        <v>13588</v>
      </c>
      <c r="I34" s="323">
        <v>22768</v>
      </c>
      <c r="J34" s="320">
        <v>9118</v>
      </c>
    </row>
    <row r="35" spans="1:10">
      <c r="A35" s="318" t="s">
        <v>86</v>
      </c>
      <c r="B35" s="320">
        <v>180989</v>
      </c>
      <c r="C35" s="321">
        <v>862</v>
      </c>
      <c r="D35" s="321">
        <v>180127</v>
      </c>
      <c r="E35" s="322">
        <v>12257</v>
      </c>
      <c r="F35" s="323">
        <v>60767</v>
      </c>
      <c r="G35" s="323">
        <v>60885</v>
      </c>
      <c r="H35" s="323">
        <v>12875</v>
      </c>
      <c r="I35" s="323">
        <v>24169</v>
      </c>
      <c r="J35" s="320">
        <v>9175</v>
      </c>
    </row>
    <row r="36" spans="1:10" ht="20.100000000000001" customHeight="1">
      <c r="A36" s="318" t="s">
        <v>95</v>
      </c>
      <c r="B36" s="320">
        <v>176357</v>
      </c>
      <c r="C36" s="321">
        <v>1122</v>
      </c>
      <c r="D36" s="321">
        <v>175235</v>
      </c>
      <c r="E36" s="322">
        <v>12455</v>
      </c>
      <c r="F36" s="323">
        <v>60565</v>
      </c>
      <c r="G36" s="323">
        <v>59864</v>
      </c>
      <c r="H36" s="323">
        <v>12437</v>
      </c>
      <c r="I36" s="323">
        <v>21219</v>
      </c>
      <c r="J36" s="320">
        <v>8694</v>
      </c>
    </row>
    <row r="37" spans="1:10">
      <c r="A37" s="318" t="s">
        <v>88</v>
      </c>
      <c r="B37" s="320">
        <v>180597</v>
      </c>
      <c r="C37" s="321">
        <v>890</v>
      </c>
      <c r="D37" s="321">
        <v>179707</v>
      </c>
      <c r="E37" s="322">
        <v>12843</v>
      </c>
      <c r="F37" s="323">
        <v>60602</v>
      </c>
      <c r="G37" s="323">
        <v>62902</v>
      </c>
      <c r="H37" s="323">
        <v>13322</v>
      </c>
      <c r="I37" s="323">
        <v>21403</v>
      </c>
      <c r="J37" s="320">
        <v>8635</v>
      </c>
    </row>
    <row r="38" spans="1:10">
      <c r="A38" s="318" t="s">
        <v>89</v>
      </c>
      <c r="B38" s="320" t="s">
        <v>7</v>
      </c>
      <c r="C38" s="321" t="s">
        <v>7</v>
      </c>
      <c r="D38" s="321" t="s">
        <v>7</v>
      </c>
      <c r="E38" s="322" t="s">
        <v>7</v>
      </c>
      <c r="F38" s="323" t="s">
        <v>7</v>
      </c>
      <c r="G38" s="323" t="s">
        <v>7</v>
      </c>
      <c r="H38" s="323" t="s">
        <v>7</v>
      </c>
      <c r="I38" s="323" t="s">
        <v>7</v>
      </c>
      <c r="J38" s="320" t="s">
        <v>7</v>
      </c>
    </row>
    <row r="39" spans="1:10">
      <c r="A39" s="318" t="s">
        <v>90</v>
      </c>
      <c r="B39" s="320" t="s">
        <v>7</v>
      </c>
      <c r="C39" s="321" t="s">
        <v>7</v>
      </c>
      <c r="D39" s="321" t="s">
        <v>7</v>
      </c>
      <c r="E39" s="322" t="s">
        <v>7</v>
      </c>
      <c r="F39" s="323" t="s">
        <v>7</v>
      </c>
      <c r="G39" s="323" t="s">
        <v>7</v>
      </c>
      <c r="H39" s="323" t="s">
        <v>7</v>
      </c>
      <c r="I39" s="323" t="s">
        <v>7</v>
      </c>
      <c r="J39" s="320" t="s">
        <v>7</v>
      </c>
    </row>
    <row r="40" spans="1:10">
      <c r="A40" s="318" t="s">
        <v>91</v>
      </c>
      <c r="B40" s="320" t="s">
        <v>7</v>
      </c>
      <c r="C40" s="321" t="s">
        <v>7</v>
      </c>
      <c r="D40" s="321" t="s">
        <v>7</v>
      </c>
      <c r="E40" s="322" t="s">
        <v>7</v>
      </c>
      <c r="F40" s="323" t="s">
        <v>7</v>
      </c>
      <c r="G40" s="323" t="s">
        <v>7</v>
      </c>
      <c r="H40" s="323" t="s">
        <v>7</v>
      </c>
      <c r="I40" s="323" t="s">
        <v>7</v>
      </c>
      <c r="J40" s="320" t="s">
        <v>7</v>
      </c>
    </row>
    <row r="41" spans="1:10" ht="15" customHeight="1" thickBot="1">
      <c r="A41" s="318" t="s">
        <v>92</v>
      </c>
      <c r="B41" s="320" t="s">
        <v>7</v>
      </c>
      <c r="C41" s="321" t="s">
        <v>7</v>
      </c>
      <c r="D41" s="321" t="s">
        <v>7</v>
      </c>
      <c r="E41" s="322" t="s">
        <v>7</v>
      </c>
      <c r="F41" s="323" t="s">
        <v>7</v>
      </c>
      <c r="G41" s="323" t="s">
        <v>7</v>
      </c>
      <c r="H41" s="323" t="s">
        <v>7</v>
      </c>
      <c r="I41" s="323" t="s">
        <v>7</v>
      </c>
      <c r="J41" s="320" t="s">
        <v>7</v>
      </c>
    </row>
    <row r="42" spans="1:10" ht="20.100000000000001" customHeight="1" thickTop="1">
      <c r="A42" s="309"/>
      <c r="B42" s="330" t="s">
        <v>1120</v>
      </c>
      <c r="C42" s="331"/>
      <c r="D42" s="331"/>
      <c r="E42" s="332"/>
      <c r="F42" s="312"/>
      <c r="G42" s="311"/>
      <c r="H42" s="313"/>
      <c r="I42" s="313"/>
      <c r="J42" s="314"/>
    </row>
    <row r="43" spans="1:10" ht="30.4" customHeight="1">
      <c r="A43" s="315" t="s">
        <v>93</v>
      </c>
      <c r="B43" s="316"/>
      <c r="C43" s="333"/>
      <c r="D43" s="333"/>
      <c r="E43" s="318"/>
      <c r="F43" s="319"/>
      <c r="G43" s="319"/>
      <c r="H43" s="319"/>
      <c r="I43" s="319"/>
      <c r="J43" s="316"/>
    </row>
    <row r="44" spans="1:10" ht="25.15" customHeight="1">
      <c r="A44" s="318" t="s">
        <v>79</v>
      </c>
      <c r="B44" s="320">
        <v>3295180</v>
      </c>
      <c r="C44" s="321">
        <v>28770</v>
      </c>
      <c r="D44" s="321">
        <v>3266410</v>
      </c>
      <c r="E44" s="322">
        <v>216021</v>
      </c>
      <c r="F44" s="323">
        <v>675771</v>
      </c>
      <c r="G44" s="323">
        <v>961759</v>
      </c>
      <c r="H44" s="323">
        <v>474380</v>
      </c>
      <c r="I44" s="323">
        <v>805674</v>
      </c>
      <c r="J44" s="320">
        <v>132805</v>
      </c>
    </row>
    <row r="45" spans="1:10">
      <c r="A45" s="324" t="s">
        <v>80</v>
      </c>
      <c r="B45" s="325">
        <v>2152053</v>
      </c>
      <c r="C45" s="326">
        <v>19674</v>
      </c>
      <c r="D45" s="326">
        <v>2132379</v>
      </c>
      <c r="E45" s="327">
        <v>142230</v>
      </c>
      <c r="F45" s="328">
        <v>448750</v>
      </c>
      <c r="G45" s="328">
        <v>623369</v>
      </c>
      <c r="H45" s="328">
        <v>318293</v>
      </c>
      <c r="I45" s="328">
        <v>512793</v>
      </c>
      <c r="J45" s="325">
        <v>86943</v>
      </c>
    </row>
    <row r="46" spans="1:10" ht="22.15" customHeight="1">
      <c r="A46" s="318" t="s">
        <v>81</v>
      </c>
      <c r="B46" s="320">
        <v>256370</v>
      </c>
      <c r="C46" s="321">
        <v>2678</v>
      </c>
      <c r="D46" s="321">
        <v>253693</v>
      </c>
      <c r="E46" s="322">
        <v>17382</v>
      </c>
      <c r="F46" s="323">
        <v>54906</v>
      </c>
      <c r="G46" s="323">
        <v>71408</v>
      </c>
      <c r="H46" s="323">
        <v>37763</v>
      </c>
      <c r="I46" s="323">
        <v>62063</v>
      </c>
      <c r="J46" s="320">
        <v>10171</v>
      </c>
    </row>
    <row r="47" spans="1:10">
      <c r="A47" s="318" t="s">
        <v>82</v>
      </c>
      <c r="B47" s="320">
        <v>244771</v>
      </c>
      <c r="C47" s="321">
        <v>2541</v>
      </c>
      <c r="D47" s="321">
        <v>242229</v>
      </c>
      <c r="E47" s="322">
        <v>17121</v>
      </c>
      <c r="F47" s="323">
        <v>49747</v>
      </c>
      <c r="G47" s="323">
        <v>68114</v>
      </c>
      <c r="H47" s="323">
        <v>38144</v>
      </c>
      <c r="I47" s="323">
        <v>58876</v>
      </c>
      <c r="J47" s="320">
        <v>10227</v>
      </c>
    </row>
    <row r="48" spans="1:10">
      <c r="A48" s="318" t="s">
        <v>83</v>
      </c>
      <c r="B48" s="320">
        <v>261440</v>
      </c>
      <c r="C48" s="321">
        <v>2353</v>
      </c>
      <c r="D48" s="321">
        <v>259087</v>
      </c>
      <c r="E48" s="322">
        <v>18431</v>
      </c>
      <c r="F48" s="323">
        <v>53140</v>
      </c>
      <c r="G48" s="323">
        <v>76108</v>
      </c>
      <c r="H48" s="323">
        <v>39626</v>
      </c>
      <c r="I48" s="323">
        <v>60936</v>
      </c>
      <c r="J48" s="320">
        <v>10846</v>
      </c>
    </row>
    <row r="49" spans="1:10">
      <c r="A49" s="318" t="s">
        <v>84</v>
      </c>
      <c r="B49" s="320">
        <v>273655</v>
      </c>
      <c r="C49" s="321">
        <v>2681</v>
      </c>
      <c r="D49" s="321">
        <v>270974</v>
      </c>
      <c r="E49" s="322">
        <v>18352</v>
      </c>
      <c r="F49" s="323">
        <v>57063</v>
      </c>
      <c r="G49" s="323">
        <v>77168</v>
      </c>
      <c r="H49" s="323">
        <v>42297</v>
      </c>
      <c r="I49" s="323">
        <v>64641</v>
      </c>
      <c r="J49" s="320">
        <v>11453</v>
      </c>
    </row>
    <row r="50" spans="1:10">
      <c r="A50" s="318" t="s">
        <v>85</v>
      </c>
      <c r="B50" s="320">
        <v>277608</v>
      </c>
      <c r="C50" s="321">
        <v>2701</v>
      </c>
      <c r="D50" s="321">
        <v>274906</v>
      </c>
      <c r="E50" s="322">
        <v>18483</v>
      </c>
      <c r="F50" s="323">
        <v>60071</v>
      </c>
      <c r="G50" s="323">
        <v>79657</v>
      </c>
      <c r="H50" s="323">
        <v>41094</v>
      </c>
      <c r="I50" s="323">
        <v>64042</v>
      </c>
      <c r="J50" s="320">
        <v>11560</v>
      </c>
    </row>
    <row r="51" spans="1:10">
      <c r="A51" s="318" t="s">
        <v>86</v>
      </c>
      <c r="B51" s="320">
        <v>268081</v>
      </c>
      <c r="C51" s="321">
        <v>2025</v>
      </c>
      <c r="D51" s="321">
        <v>266057</v>
      </c>
      <c r="E51" s="322">
        <v>17090</v>
      </c>
      <c r="F51" s="323">
        <v>56165</v>
      </c>
      <c r="G51" s="323">
        <v>80470</v>
      </c>
      <c r="H51" s="323">
        <v>39353</v>
      </c>
      <c r="I51" s="323">
        <v>62093</v>
      </c>
      <c r="J51" s="320">
        <v>10887</v>
      </c>
    </row>
    <row r="52" spans="1:10" ht="20.100000000000001" customHeight="1">
      <c r="A52" s="318" t="s">
        <v>87</v>
      </c>
      <c r="B52" s="320">
        <v>290430</v>
      </c>
      <c r="C52" s="321">
        <v>2303</v>
      </c>
      <c r="D52" s="321">
        <v>288127</v>
      </c>
      <c r="E52" s="322">
        <v>17813</v>
      </c>
      <c r="F52" s="323">
        <v>62050</v>
      </c>
      <c r="G52" s="323">
        <v>86559</v>
      </c>
      <c r="H52" s="323">
        <v>40114</v>
      </c>
      <c r="I52" s="323">
        <v>70501</v>
      </c>
      <c r="J52" s="320">
        <v>11090</v>
      </c>
    </row>
    <row r="53" spans="1:10">
      <c r="A53" s="318" t="s">
        <v>88</v>
      </c>
      <c r="B53" s="320">
        <v>279698</v>
      </c>
      <c r="C53" s="321">
        <v>2392</v>
      </c>
      <c r="D53" s="321">
        <v>277306</v>
      </c>
      <c r="E53" s="322">
        <v>17558</v>
      </c>
      <c r="F53" s="323">
        <v>55609</v>
      </c>
      <c r="G53" s="323">
        <v>83886</v>
      </c>
      <c r="H53" s="323">
        <v>39903</v>
      </c>
      <c r="I53" s="323">
        <v>69642</v>
      </c>
      <c r="J53" s="320">
        <v>10708</v>
      </c>
    </row>
    <row r="54" spans="1:10">
      <c r="A54" s="318" t="s">
        <v>89</v>
      </c>
      <c r="B54" s="320">
        <v>288178</v>
      </c>
      <c r="C54" s="321">
        <v>2215</v>
      </c>
      <c r="D54" s="321">
        <v>285963</v>
      </c>
      <c r="E54" s="322">
        <v>17622</v>
      </c>
      <c r="F54" s="323">
        <v>55027</v>
      </c>
      <c r="G54" s="323">
        <v>86974</v>
      </c>
      <c r="H54" s="323">
        <v>38818</v>
      </c>
      <c r="I54" s="323">
        <v>76059</v>
      </c>
      <c r="J54" s="320">
        <v>11463</v>
      </c>
    </row>
    <row r="55" spans="1:10">
      <c r="A55" s="318" t="s">
        <v>90</v>
      </c>
      <c r="B55" s="320">
        <v>291261</v>
      </c>
      <c r="C55" s="321">
        <v>2417</v>
      </c>
      <c r="D55" s="321">
        <v>288844</v>
      </c>
      <c r="E55" s="322">
        <v>18690</v>
      </c>
      <c r="F55" s="323">
        <v>54386</v>
      </c>
      <c r="G55" s="323">
        <v>84689</v>
      </c>
      <c r="H55" s="323">
        <v>40469</v>
      </c>
      <c r="I55" s="323">
        <v>78751</v>
      </c>
      <c r="J55" s="320">
        <v>11859</v>
      </c>
    </row>
    <row r="56" spans="1:10">
      <c r="A56" s="318" t="s">
        <v>91</v>
      </c>
      <c r="B56" s="320">
        <v>276413</v>
      </c>
      <c r="C56" s="321">
        <v>2101</v>
      </c>
      <c r="D56" s="321">
        <v>274312</v>
      </c>
      <c r="E56" s="322">
        <v>18674</v>
      </c>
      <c r="F56" s="323">
        <v>53701</v>
      </c>
      <c r="G56" s="323">
        <v>81920</v>
      </c>
      <c r="H56" s="323">
        <v>39267</v>
      </c>
      <c r="I56" s="323">
        <v>69393</v>
      </c>
      <c r="J56" s="320">
        <v>11357</v>
      </c>
    </row>
    <row r="57" spans="1:10">
      <c r="A57" s="318" t="s">
        <v>92</v>
      </c>
      <c r="B57" s="320">
        <v>287275</v>
      </c>
      <c r="C57" s="321">
        <v>2363</v>
      </c>
      <c r="D57" s="321">
        <v>284911</v>
      </c>
      <c r="E57" s="322">
        <v>18803</v>
      </c>
      <c r="F57" s="323">
        <v>63907</v>
      </c>
      <c r="G57" s="323">
        <v>84808</v>
      </c>
      <c r="H57" s="323">
        <v>37532</v>
      </c>
      <c r="I57" s="323">
        <v>68678</v>
      </c>
      <c r="J57" s="320">
        <v>11182</v>
      </c>
    </row>
    <row r="58" spans="1:10" ht="30.4" customHeight="1">
      <c r="A58" s="315" t="s">
        <v>94</v>
      </c>
      <c r="B58" s="320"/>
      <c r="C58" s="321"/>
      <c r="D58" s="321"/>
      <c r="E58" s="322"/>
      <c r="F58" s="323"/>
      <c r="G58" s="323"/>
      <c r="H58" s="323"/>
      <c r="I58" s="323"/>
      <c r="J58" s="320"/>
    </row>
    <row r="59" spans="1:10" ht="25.15" customHeight="1">
      <c r="A59" s="324" t="s">
        <v>80</v>
      </c>
      <c r="B59" s="325">
        <v>2337198</v>
      </c>
      <c r="C59" s="326">
        <v>16150</v>
      </c>
      <c r="D59" s="326">
        <v>2321048</v>
      </c>
      <c r="E59" s="327">
        <v>150299</v>
      </c>
      <c r="F59" s="328">
        <v>509111</v>
      </c>
      <c r="G59" s="328">
        <v>722055</v>
      </c>
      <c r="H59" s="328">
        <v>288142</v>
      </c>
      <c r="I59" s="328">
        <v>553628</v>
      </c>
      <c r="J59" s="325">
        <v>97814</v>
      </c>
    </row>
    <row r="60" spans="1:10" ht="22.15" customHeight="1">
      <c r="A60" s="318" t="s">
        <v>81</v>
      </c>
      <c r="B60" s="320">
        <v>319171</v>
      </c>
      <c r="C60" s="321">
        <v>1944</v>
      </c>
      <c r="D60" s="321">
        <v>317227</v>
      </c>
      <c r="E60" s="322">
        <v>20459</v>
      </c>
      <c r="F60" s="323">
        <v>88804</v>
      </c>
      <c r="G60" s="323">
        <v>83793</v>
      </c>
      <c r="H60" s="323">
        <v>35535</v>
      </c>
      <c r="I60" s="323">
        <v>77042</v>
      </c>
      <c r="J60" s="320">
        <v>11594</v>
      </c>
    </row>
    <row r="61" spans="1:10">
      <c r="A61" s="318" t="s">
        <v>82</v>
      </c>
      <c r="B61" s="320">
        <v>290224</v>
      </c>
      <c r="C61" s="321">
        <v>2030</v>
      </c>
      <c r="D61" s="321">
        <v>288194</v>
      </c>
      <c r="E61" s="322">
        <v>17924</v>
      </c>
      <c r="F61" s="323">
        <v>76037</v>
      </c>
      <c r="G61" s="323">
        <v>77256</v>
      </c>
      <c r="H61" s="323">
        <v>34435</v>
      </c>
      <c r="I61" s="323">
        <v>71715</v>
      </c>
      <c r="J61" s="320">
        <v>10825</v>
      </c>
    </row>
    <row r="62" spans="1:10">
      <c r="A62" s="318" t="s">
        <v>83</v>
      </c>
      <c r="B62" s="320">
        <v>344916</v>
      </c>
      <c r="C62" s="321">
        <v>2190</v>
      </c>
      <c r="D62" s="321">
        <v>342727</v>
      </c>
      <c r="E62" s="322">
        <v>20650</v>
      </c>
      <c r="F62" s="323">
        <v>73528</v>
      </c>
      <c r="G62" s="323">
        <v>93556</v>
      </c>
      <c r="H62" s="323">
        <v>43067</v>
      </c>
      <c r="I62" s="323">
        <v>99360</v>
      </c>
      <c r="J62" s="320">
        <v>12565</v>
      </c>
    </row>
    <row r="63" spans="1:10">
      <c r="A63" s="318" t="s">
        <v>84</v>
      </c>
      <c r="B63" s="320">
        <v>277897</v>
      </c>
      <c r="C63" s="321">
        <v>1764</v>
      </c>
      <c r="D63" s="321">
        <v>276133</v>
      </c>
      <c r="E63" s="322">
        <v>19214</v>
      </c>
      <c r="F63" s="323">
        <v>53571</v>
      </c>
      <c r="G63" s="323">
        <v>89384</v>
      </c>
      <c r="H63" s="323">
        <v>34157</v>
      </c>
      <c r="I63" s="323">
        <v>67604</v>
      </c>
      <c r="J63" s="320">
        <v>12205</v>
      </c>
    </row>
    <row r="64" spans="1:10">
      <c r="A64" s="318" t="s">
        <v>85</v>
      </c>
      <c r="B64" s="320">
        <v>278302</v>
      </c>
      <c r="C64" s="321">
        <v>1899</v>
      </c>
      <c r="D64" s="321">
        <v>276403</v>
      </c>
      <c r="E64" s="322">
        <v>19105</v>
      </c>
      <c r="F64" s="323">
        <v>52848</v>
      </c>
      <c r="G64" s="323">
        <v>91029</v>
      </c>
      <c r="H64" s="323">
        <v>36882</v>
      </c>
      <c r="I64" s="323">
        <v>63867</v>
      </c>
      <c r="J64" s="320">
        <v>12672</v>
      </c>
    </row>
    <row r="65" spans="1:235">
      <c r="A65" s="318" t="s">
        <v>86</v>
      </c>
      <c r="B65" s="320">
        <v>267505</v>
      </c>
      <c r="C65" s="321">
        <v>1987</v>
      </c>
      <c r="D65" s="321">
        <v>265518</v>
      </c>
      <c r="E65" s="322">
        <v>18249</v>
      </c>
      <c r="F65" s="323">
        <v>49925</v>
      </c>
      <c r="G65" s="323">
        <v>94164</v>
      </c>
      <c r="H65" s="323">
        <v>34930</v>
      </c>
      <c r="I65" s="323">
        <v>56099</v>
      </c>
      <c r="J65" s="320">
        <v>12152</v>
      </c>
    </row>
    <row r="66" spans="1:235" ht="20.100000000000001" customHeight="1">
      <c r="A66" s="318" t="s">
        <v>95</v>
      </c>
      <c r="B66" s="320">
        <v>294337</v>
      </c>
      <c r="C66" s="321">
        <v>2122</v>
      </c>
      <c r="D66" s="321">
        <v>292215</v>
      </c>
      <c r="E66" s="322">
        <v>18526</v>
      </c>
      <c r="F66" s="323">
        <v>64249</v>
      </c>
      <c r="G66" s="323">
        <v>100561</v>
      </c>
      <c r="H66" s="323">
        <v>34098</v>
      </c>
      <c r="I66" s="323">
        <v>61612</v>
      </c>
      <c r="J66" s="320">
        <v>13170</v>
      </c>
    </row>
    <row r="67" spans="1:235">
      <c r="A67" s="318" t="s">
        <v>88</v>
      </c>
      <c r="B67" s="320">
        <v>264846</v>
      </c>
      <c r="C67" s="321">
        <v>2215</v>
      </c>
      <c r="D67" s="321">
        <v>262632</v>
      </c>
      <c r="E67" s="322">
        <v>16173</v>
      </c>
      <c r="F67" s="323">
        <v>50149</v>
      </c>
      <c r="G67" s="323">
        <v>92311</v>
      </c>
      <c r="H67" s="323">
        <v>35038</v>
      </c>
      <c r="I67" s="323">
        <v>56329</v>
      </c>
      <c r="J67" s="320">
        <v>12632</v>
      </c>
    </row>
    <row r="68" spans="1:235" ht="15" customHeight="1">
      <c r="A68" s="318" t="s">
        <v>89</v>
      </c>
      <c r="B68" s="320" t="s">
        <v>7</v>
      </c>
      <c r="C68" s="321" t="s">
        <v>7</v>
      </c>
      <c r="D68" s="321" t="s">
        <v>7</v>
      </c>
      <c r="E68" s="322" t="s">
        <v>7</v>
      </c>
      <c r="F68" s="323" t="s">
        <v>7</v>
      </c>
      <c r="G68" s="323" t="s">
        <v>7</v>
      </c>
      <c r="H68" s="323" t="s">
        <v>7</v>
      </c>
      <c r="I68" s="323" t="s">
        <v>7</v>
      </c>
      <c r="J68" s="320" t="s">
        <v>7</v>
      </c>
    </row>
    <row r="69" spans="1:235">
      <c r="A69" s="318" t="s">
        <v>90</v>
      </c>
      <c r="B69" s="320" t="s">
        <v>7</v>
      </c>
      <c r="C69" s="321" t="s">
        <v>7</v>
      </c>
      <c r="D69" s="321" t="s">
        <v>7</v>
      </c>
      <c r="E69" s="322" t="s">
        <v>7</v>
      </c>
      <c r="F69" s="323" t="s">
        <v>7</v>
      </c>
      <c r="G69" s="323" t="s">
        <v>7</v>
      </c>
      <c r="H69" s="323" t="s">
        <v>7</v>
      </c>
      <c r="I69" s="323" t="s">
        <v>7</v>
      </c>
      <c r="J69" s="320" t="s">
        <v>7</v>
      </c>
      <c r="K69" s="334"/>
      <c r="L69" s="334"/>
      <c r="M69" s="334"/>
      <c r="N69" s="334"/>
      <c r="O69" s="334"/>
      <c r="P69" s="334"/>
      <c r="Q69" s="334"/>
      <c r="R69" s="334"/>
      <c r="S69" s="334"/>
      <c r="T69" s="334"/>
      <c r="U69" s="334"/>
      <c r="V69" s="334"/>
      <c r="W69" s="334"/>
      <c r="X69" s="334"/>
      <c r="Y69" s="334"/>
      <c r="Z69" s="334"/>
      <c r="AA69" s="334"/>
      <c r="AB69" s="334"/>
      <c r="AC69" s="334"/>
      <c r="AD69" s="334"/>
      <c r="AE69" s="334"/>
      <c r="AF69" s="334"/>
      <c r="AG69" s="334"/>
      <c r="AH69" s="334"/>
      <c r="AI69" s="334"/>
      <c r="AJ69" s="334"/>
      <c r="AK69" s="334"/>
      <c r="AL69" s="334"/>
      <c r="AM69" s="334"/>
      <c r="AN69" s="334"/>
      <c r="AO69" s="334"/>
      <c r="AP69" s="334"/>
      <c r="AQ69" s="334"/>
      <c r="AR69" s="334"/>
      <c r="AS69" s="334"/>
      <c r="AT69" s="334"/>
      <c r="AU69" s="334"/>
      <c r="AV69" s="334"/>
      <c r="AW69" s="334"/>
      <c r="AX69" s="334"/>
      <c r="AY69" s="334"/>
      <c r="AZ69" s="334"/>
      <c r="BA69" s="334"/>
      <c r="BB69" s="334"/>
      <c r="BC69" s="334"/>
      <c r="BD69" s="334"/>
      <c r="BE69" s="334"/>
      <c r="BF69" s="334"/>
      <c r="BG69" s="334"/>
      <c r="BH69" s="334"/>
      <c r="BI69" s="334"/>
      <c r="BJ69" s="334"/>
      <c r="BK69" s="334"/>
      <c r="BL69" s="334"/>
      <c r="BM69" s="334"/>
      <c r="BN69" s="334"/>
      <c r="BO69" s="334"/>
      <c r="BP69" s="334"/>
      <c r="BQ69" s="334"/>
      <c r="BR69" s="334"/>
      <c r="BS69" s="334"/>
      <c r="BT69" s="334"/>
      <c r="BU69" s="334"/>
      <c r="BV69" s="334"/>
      <c r="BW69" s="334"/>
      <c r="BX69" s="334"/>
      <c r="BY69" s="334"/>
      <c r="BZ69" s="334"/>
      <c r="CA69" s="334"/>
      <c r="CB69" s="334"/>
      <c r="CC69" s="334"/>
      <c r="CD69" s="334"/>
      <c r="CE69" s="334"/>
      <c r="CF69" s="334"/>
      <c r="CG69" s="334"/>
      <c r="CH69" s="334"/>
      <c r="CI69" s="334"/>
      <c r="CJ69" s="334"/>
      <c r="CK69" s="334"/>
      <c r="CL69" s="334"/>
      <c r="CM69" s="334"/>
      <c r="CN69" s="334"/>
      <c r="CO69" s="334"/>
      <c r="CP69" s="334"/>
      <c r="CQ69" s="334"/>
      <c r="CR69" s="334"/>
      <c r="CS69" s="334"/>
      <c r="CT69" s="334"/>
      <c r="CU69" s="334"/>
      <c r="CV69" s="334"/>
      <c r="CW69" s="334"/>
      <c r="CX69" s="334"/>
      <c r="CY69" s="334"/>
      <c r="CZ69" s="334"/>
      <c r="DA69" s="334"/>
      <c r="DB69" s="334"/>
      <c r="DC69" s="334"/>
      <c r="DD69" s="334"/>
      <c r="DE69" s="334"/>
      <c r="DF69" s="334"/>
      <c r="DG69" s="334"/>
      <c r="DH69" s="334"/>
      <c r="DI69" s="334"/>
      <c r="DJ69" s="334"/>
      <c r="DK69" s="334"/>
      <c r="DL69" s="334"/>
      <c r="DM69" s="334"/>
      <c r="DN69" s="334"/>
      <c r="DO69" s="334"/>
      <c r="DP69" s="334"/>
      <c r="DQ69" s="334"/>
      <c r="DR69" s="334"/>
      <c r="DS69" s="334"/>
      <c r="DT69" s="334"/>
      <c r="DU69" s="334"/>
      <c r="DV69" s="334"/>
      <c r="DW69" s="334"/>
      <c r="DX69" s="334"/>
      <c r="DY69" s="334"/>
      <c r="DZ69" s="334"/>
      <c r="EA69" s="334"/>
      <c r="EB69" s="334"/>
      <c r="EC69" s="334"/>
      <c r="ED69" s="334"/>
      <c r="EE69" s="334"/>
      <c r="EF69" s="334"/>
      <c r="EG69" s="334"/>
      <c r="EH69" s="334"/>
      <c r="EI69" s="334"/>
      <c r="EJ69" s="334"/>
      <c r="EK69" s="334"/>
      <c r="EL69" s="334"/>
      <c r="EM69" s="334"/>
      <c r="EN69" s="334"/>
      <c r="EO69" s="334"/>
      <c r="EP69" s="334"/>
      <c r="EQ69" s="334"/>
      <c r="ER69" s="334"/>
      <c r="ES69" s="334"/>
      <c r="ET69" s="334"/>
      <c r="EU69" s="334"/>
      <c r="EV69" s="334"/>
      <c r="EW69" s="334"/>
      <c r="EX69" s="334"/>
      <c r="EY69" s="334"/>
      <c r="EZ69" s="334"/>
      <c r="FA69" s="334"/>
      <c r="FB69" s="334"/>
      <c r="FC69" s="334"/>
      <c r="FD69" s="334"/>
      <c r="FE69" s="334"/>
      <c r="FF69" s="334"/>
      <c r="FG69" s="334"/>
      <c r="FH69" s="334"/>
      <c r="FI69" s="334"/>
      <c r="FJ69" s="334"/>
      <c r="FK69" s="334"/>
      <c r="FL69" s="334"/>
      <c r="FM69" s="334"/>
      <c r="FN69" s="334"/>
      <c r="FO69" s="334"/>
      <c r="FP69" s="334"/>
      <c r="FQ69" s="334"/>
      <c r="FR69" s="334"/>
      <c r="FS69" s="334"/>
      <c r="FT69" s="334"/>
      <c r="FU69" s="334"/>
      <c r="FV69" s="334"/>
      <c r="FW69" s="334"/>
      <c r="FX69" s="334"/>
      <c r="FY69" s="334"/>
      <c r="FZ69" s="334"/>
      <c r="GA69" s="334"/>
      <c r="GB69" s="334"/>
      <c r="GC69" s="334"/>
      <c r="GD69" s="334"/>
      <c r="GE69" s="334"/>
      <c r="GF69" s="334"/>
      <c r="GG69" s="334"/>
      <c r="GH69" s="334"/>
      <c r="GI69" s="334"/>
      <c r="GJ69" s="334"/>
      <c r="GK69" s="334"/>
      <c r="GL69" s="334"/>
      <c r="GM69" s="334"/>
      <c r="GN69" s="334"/>
      <c r="GO69" s="334"/>
      <c r="GP69" s="334"/>
      <c r="GQ69" s="334"/>
      <c r="GR69" s="334"/>
      <c r="GS69" s="334"/>
      <c r="GT69" s="334"/>
      <c r="GU69" s="334"/>
      <c r="GV69" s="334"/>
      <c r="GW69" s="334"/>
      <c r="GX69" s="334"/>
      <c r="GY69" s="334"/>
      <c r="GZ69" s="334"/>
      <c r="HA69" s="334"/>
      <c r="HB69" s="334"/>
      <c r="HC69" s="334"/>
      <c r="HD69" s="334"/>
      <c r="HE69" s="334"/>
      <c r="HF69" s="334"/>
      <c r="HG69" s="334"/>
      <c r="HH69" s="334"/>
      <c r="HI69" s="334"/>
      <c r="HJ69" s="334"/>
      <c r="HK69" s="334"/>
      <c r="HL69" s="334"/>
      <c r="HM69" s="334"/>
      <c r="HN69" s="334"/>
      <c r="HO69" s="334"/>
      <c r="HP69" s="334"/>
      <c r="HQ69" s="334"/>
      <c r="HR69" s="334"/>
      <c r="HS69" s="334"/>
      <c r="HT69" s="334"/>
      <c r="HU69" s="334"/>
      <c r="HV69" s="334"/>
      <c r="HW69" s="334"/>
      <c r="HX69" s="334"/>
      <c r="HY69" s="334"/>
      <c r="HZ69" s="334"/>
      <c r="IA69" s="334"/>
    </row>
    <row r="70" spans="1:235">
      <c r="A70" s="318" t="s">
        <v>91</v>
      </c>
      <c r="B70" s="320" t="s">
        <v>7</v>
      </c>
      <c r="C70" s="321" t="s">
        <v>7</v>
      </c>
      <c r="D70" s="321" t="s">
        <v>7</v>
      </c>
      <c r="E70" s="322" t="s">
        <v>7</v>
      </c>
      <c r="F70" s="323" t="s">
        <v>7</v>
      </c>
      <c r="G70" s="323" t="s">
        <v>7</v>
      </c>
      <c r="H70" s="323" t="s">
        <v>7</v>
      </c>
      <c r="I70" s="323" t="s">
        <v>7</v>
      </c>
      <c r="J70" s="320" t="s">
        <v>7</v>
      </c>
    </row>
    <row r="71" spans="1:235" ht="15" customHeight="1">
      <c r="A71" s="324" t="s">
        <v>92</v>
      </c>
      <c r="B71" s="325" t="s">
        <v>7</v>
      </c>
      <c r="C71" s="326" t="s">
        <v>7</v>
      </c>
      <c r="D71" s="326" t="s">
        <v>7</v>
      </c>
      <c r="E71" s="327" t="s">
        <v>7</v>
      </c>
      <c r="F71" s="328" t="s">
        <v>7</v>
      </c>
      <c r="G71" s="328" t="s">
        <v>7</v>
      </c>
      <c r="H71" s="328" t="s">
        <v>7</v>
      </c>
      <c r="I71" s="328" t="s">
        <v>7</v>
      </c>
      <c r="J71" s="325" t="s">
        <v>7</v>
      </c>
    </row>
    <row r="72" spans="1:235" ht="22.15" customHeight="1">
      <c r="A72" s="164" t="s">
        <v>142</v>
      </c>
    </row>
    <row r="73" spans="1:235" ht="22.15" customHeight="1">
      <c r="A73" s="164" t="s">
        <v>1101</v>
      </c>
    </row>
    <row r="74" spans="1:235" ht="15" customHeight="1"/>
    <row r="75" spans="1:235" ht="15" customHeight="1">
      <c r="A75" s="164" t="s">
        <v>143</v>
      </c>
      <c r="B75" s="210"/>
      <c r="C75" s="210"/>
      <c r="E75" s="210"/>
      <c r="F75" s="210"/>
      <c r="G75" s="210"/>
      <c r="H75" s="210"/>
      <c r="I75" s="210"/>
      <c r="J75" s="210"/>
    </row>
    <row r="76" spans="1:235" ht="15" customHeight="1">
      <c r="A76" s="164" t="s">
        <v>1102</v>
      </c>
      <c r="B76" s="210"/>
      <c r="C76" s="210"/>
      <c r="E76" s="210"/>
      <c r="F76" s="210"/>
      <c r="G76" s="210"/>
      <c r="H76" s="210"/>
      <c r="I76" s="210"/>
      <c r="J76" s="210"/>
    </row>
    <row r="77" spans="1:235" ht="15" customHeight="1">
      <c r="B77" s="210"/>
      <c r="C77" s="210"/>
      <c r="E77" s="210"/>
      <c r="F77" s="210"/>
      <c r="G77" s="210"/>
      <c r="H77" s="210"/>
      <c r="I77" s="210"/>
      <c r="J77" s="210"/>
    </row>
    <row r="78" spans="1:235" ht="22.15" customHeight="1">
      <c r="A78" s="209" t="s">
        <v>144</v>
      </c>
      <c r="B78" s="210"/>
      <c r="C78" s="210"/>
      <c r="E78" s="210"/>
      <c r="F78" s="210"/>
      <c r="G78" s="210"/>
      <c r="H78" s="210"/>
      <c r="I78" s="210"/>
      <c r="J78" s="210"/>
    </row>
    <row r="79" spans="1:235">
      <c r="A79" s="209" t="s">
        <v>145</v>
      </c>
    </row>
    <row r="80" spans="1:235">
      <c r="A80" s="209" t="s">
        <v>1091</v>
      </c>
    </row>
  </sheetData>
  <mergeCells count="8">
    <mergeCell ref="A8:A9"/>
    <mergeCell ref="B8:B9"/>
    <mergeCell ref="C8:C9"/>
    <mergeCell ref="D8:D9"/>
    <mergeCell ref="A10:A11"/>
    <mergeCell ref="B10:B11"/>
    <mergeCell ref="C10:C11"/>
    <mergeCell ref="D10:D11"/>
  </mergeCells>
  <phoneticPr fontId="39" type="noConversion"/>
  <printOptions horizontalCentered="1"/>
  <pageMargins left="0.7" right="0.7" top="0.5" bottom="0.5" header="0.3" footer="0.3"/>
  <pageSetup scale="54" firstPageNumber="15" orientation="portrait" useFirstPageNumber="1" r:id="rId1"/>
  <customProperties>
    <customPr name="SourceTableID" r:id="rId2"/>
  </customPropertie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9E6A98-CBD5-49B1-978D-2F278E0FF453}">
  <sheetPr codeName="Sheet14"/>
  <dimension ref="A1:M92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77734375" style="2" customWidth="1"/>
    <col min="6" max="6" width="11.21875" style="2" customWidth="1"/>
    <col min="7" max="7" width="3" style="2" customWidth="1"/>
    <col min="8" max="8" width="9" style="2" customWidth="1"/>
    <col min="9" max="9" width="12.77734375" style="2" customWidth="1"/>
    <col min="10" max="10" width="11.77734375" style="2" customWidth="1"/>
    <col min="11" max="11" width="3" style="2" customWidth="1"/>
    <col min="12" max="12" width="9" style="2" customWidth="1"/>
    <col min="13" max="13" width="12.77734375" style="2" customWidth="1"/>
    <col min="14" max="230" width="9.77734375" style="224" customWidth="1"/>
    <col min="231" max="16384" width="9.77734375" style="224"/>
  </cols>
  <sheetData>
    <row r="1" spans="1:13" ht="15.75">
      <c r="A1" s="101" t="s">
        <v>370</v>
      </c>
      <c r="I1" s="82"/>
      <c r="M1" s="82"/>
    </row>
    <row r="2" spans="1:13" s="243" customFormat="1" ht="25.15" customHeight="1">
      <c r="A2" s="273" t="s">
        <v>365</v>
      </c>
      <c r="B2" s="359"/>
      <c r="C2" s="359"/>
      <c r="D2" s="359"/>
      <c r="E2" s="359"/>
      <c r="F2" s="359"/>
      <c r="G2" s="359"/>
      <c r="H2" s="359"/>
      <c r="I2" s="359"/>
      <c r="J2" s="360"/>
      <c r="K2" s="360"/>
      <c r="L2" s="360"/>
      <c r="M2" s="361"/>
    </row>
    <row r="3" spans="1:13" s="243" customFormat="1" ht="25.15" customHeight="1">
      <c r="A3" s="843" t="s">
        <v>1043</v>
      </c>
      <c r="B3" s="847"/>
      <c r="C3" s="847"/>
      <c r="D3" s="847"/>
      <c r="E3" s="847"/>
      <c r="F3" s="847"/>
      <c r="G3" s="847"/>
      <c r="H3" s="847"/>
      <c r="I3" s="847"/>
      <c r="J3" s="848"/>
      <c r="K3" s="848"/>
      <c r="L3" s="848"/>
      <c r="M3" s="848"/>
    </row>
    <row r="4" spans="1:13" s="228" customFormat="1" ht="45" customHeight="1">
      <c r="A4" s="4" t="s">
        <v>371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</row>
    <row r="5" spans="1:13" s="228" customFormat="1" ht="45" customHeight="1">
      <c r="A5" s="4" t="s">
        <v>1121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</row>
    <row r="6" spans="1:13" ht="20.100000000000001" customHeight="1">
      <c r="A6" s="336" t="s">
        <v>372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362" t="s">
        <v>373</v>
      </c>
      <c r="B7" s="247"/>
      <c r="C7" s="247"/>
      <c r="D7" s="247"/>
      <c r="E7" s="247"/>
      <c r="F7" s="247"/>
      <c r="G7" s="247"/>
      <c r="H7" s="247"/>
      <c r="I7" s="247"/>
      <c r="J7" s="8"/>
      <c r="K7" s="8"/>
      <c r="L7" s="8"/>
      <c r="M7" s="8"/>
    </row>
    <row r="8" spans="1:13" ht="35.1" customHeight="1" thickBot="1">
      <c r="A8" s="889" t="s">
        <v>1122</v>
      </c>
      <c r="B8" s="889"/>
      <c r="C8" s="889"/>
      <c r="D8" s="889"/>
      <c r="E8" s="889"/>
      <c r="F8" s="889"/>
      <c r="G8" s="889"/>
      <c r="H8" s="889"/>
      <c r="I8" s="889"/>
      <c r="J8" s="889"/>
      <c r="K8" s="889"/>
      <c r="L8" s="889"/>
      <c r="M8" s="889"/>
    </row>
    <row r="9" spans="1:13" ht="20.100000000000001" customHeight="1" thickTop="1">
      <c r="A9" s="860" t="s">
        <v>1123</v>
      </c>
      <c r="B9" s="13" t="s">
        <v>1124</v>
      </c>
      <c r="C9" s="9"/>
      <c r="D9" s="9"/>
      <c r="E9" s="10"/>
      <c r="F9" s="11" t="s">
        <v>1119</v>
      </c>
      <c r="G9" s="9"/>
      <c r="H9" s="9"/>
      <c r="I9" s="12"/>
      <c r="J9" s="337" t="s">
        <v>1120</v>
      </c>
      <c r="K9" s="135"/>
      <c r="L9" s="135"/>
      <c r="M9" s="135"/>
    </row>
    <row r="10" spans="1:13" ht="40.15" customHeight="1" thickBot="1">
      <c r="A10" s="859"/>
      <c r="B10" s="363" t="s">
        <v>374</v>
      </c>
      <c r="C10" s="137" t="s">
        <v>375</v>
      </c>
      <c r="D10" s="137"/>
      <c r="E10" s="364" t="s">
        <v>376</v>
      </c>
      <c r="F10" s="338" t="s">
        <v>374</v>
      </c>
      <c r="G10" s="339" t="s">
        <v>375</v>
      </c>
      <c r="H10" s="137"/>
      <c r="I10" s="365" t="s">
        <v>376</v>
      </c>
      <c r="J10" s="340" t="s">
        <v>374</v>
      </c>
      <c r="K10" s="339" t="s">
        <v>375</v>
      </c>
      <c r="L10" s="137"/>
      <c r="M10" s="366" t="s">
        <v>376</v>
      </c>
    </row>
    <row r="11" spans="1:13" ht="35.1" customHeight="1" thickTop="1">
      <c r="A11" s="849" t="s">
        <v>1134</v>
      </c>
      <c r="B11" s="341">
        <v>-84249</v>
      </c>
      <c r="C11" s="342" t="s">
        <v>377</v>
      </c>
      <c r="D11" s="341">
        <v>-117979</v>
      </c>
      <c r="E11" s="341">
        <v>-895657</v>
      </c>
      <c r="F11" s="343">
        <v>180597</v>
      </c>
      <c r="G11" s="342" t="s">
        <v>377</v>
      </c>
      <c r="H11" s="341">
        <v>176357</v>
      </c>
      <c r="I11" s="367">
        <v>1441541</v>
      </c>
      <c r="J11" s="341">
        <v>264846</v>
      </c>
      <c r="K11" s="342" t="s">
        <v>377</v>
      </c>
      <c r="L11" s="341">
        <v>294337</v>
      </c>
      <c r="M11" s="368">
        <v>2337198</v>
      </c>
    </row>
    <row r="12" spans="1:13" ht="35.1" customHeight="1">
      <c r="A12" s="853" t="s">
        <v>1133</v>
      </c>
      <c r="B12" s="344">
        <v>-1325</v>
      </c>
      <c r="C12" s="345" t="s">
        <v>377</v>
      </c>
      <c r="D12" s="344">
        <v>-999</v>
      </c>
      <c r="E12" s="369">
        <v>-6342</v>
      </c>
      <c r="F12" s="346">
        <v>890</v>
      </c>
      <c r="G12" s="345" t="s">
        <v>377</v>
      </c>
      <c r="H12" s="344">
        <v>1122</v>
      </c>
      <c r="I12" s="370">
        <v>9809</v>
      </c>
      <c r="J12" s="344">
        <v>2215</v>
      </c>
      <c r="K12" s="345" t="s">
        <v>377</v>
      </c>
      <c r="L12" s="344">
        <v>2122</v>
      </c>
      <c r="M12" s="369">
        <v>16150</v>
      </c>
    </row>
    <row r="13" spans="1:13" ht="35.1" customHeight="1">
      <c r="A13" s="851" t="s">
        <v>1135</v>
      </c>
      <c r="B13" s="347">
        <v>-82924</v>
      </c>
      <c r="C13" s="348" t="s">
        <v>377</v>
      </c>
      <c r="D13" s="347">
        <v>-116980</v>
      </c>
      <c r="E13" s="371">
        <v>-889315</v>
      </c>
      <c r="F13" s="349">
        <v>179707</v>
      </c>
      <c r="G13" s="348" t="s">
        <v>377</v>
      </c>
      <c r="H13" s="347">
        <v>175235</v>
      </c>
      <c r="I13" s="372">
        <v>1431732</v>
      </c>
      <c r="J13" s="347">
        <v>262632</v>
      </c>
      <c r="K13" s="348" t="s">
        <v>377</v>
      </c>
      <c r="L13" s="347">
        <v>292215</v>
      </c>
      <c r="M13" s="371">
        <v>2321048</v>
      </c>
    </row>
    <row r="14" spans="1:13" ht="22.15" customHeight="1">
      <c r="A14" s="354" t="s">
        <v>378</v>
      </c>
      <c r="B14" s="250">
        <v>-18114</v>
      </c>
      <c r="C14" s="350" t="s">
        <v>377</v>
      </c>
      <c r="D14" s="250">
        <v>-22380</v>
      </c>
      <c r="E14" s="251">
        <v>-162642</v>
      </c>
      <c r="F14" s="253">
        <v>56436</v>
      </c>
      <c r="G14" s="350" t="s">
        <v>377</v>
      </c>
      <c r="H14" s="250">
        <v>55158</v>
      </c>
      <c r="I14" s="249">
        <v>452053</v>
      </c>
      <c r="J14" s="250">
        <v>74550</v>
      </c>
      <c r="K14" s="350"/>
      <c r="L14" s="250">
        <v>77538</v>
      </c>
      <c r="M14" s="251">
        <v>614695</v>
      </c>
    </row>
    <row r="15" spans="1:13" ht="14.1" customHeight="1">
      <c r="A15" s="353" t="s">
        <v>379</v>
      </c>
      <c r="B15" s="250">
        <v>-2218</v>
      </c>
      <c r="C15" s="350" t="s">
        <v>377</v>
      </c>
      <c r="D15" s="250">
        <v>-6004</v>
      </c>
      <c r="E15" s="251">
        <v>-34158</v>
      </c>
      <c r="F15" s="253">
        <v>27186</v>
      </c>
      <c r="G15" s="350" t="s">
        <v>377</v>
      </c>
      <c r="H15" s="250">
        <v>26168</v>
      </c>
      <c r="I15" s="249">
        <v>225642</v>
      </c>
      <c r="J15" s="250">
        <v>29404</v>
      </c>
      <c r="K15" s="350"/>
      <c r="L15" s="250">
        <v>32172</v>
      </c>
      <c r="M15" s="251">
        <v>259800</v>
      </c>
    </row>
    <row r="16" spans="1:13" ht="14.1" customHeight="1">
      <c r="A16" s="353" t="s">
        <v>380</v>
      </c>
      <c r="B16" s="250">
        <v>-15896</v>
      </c>
      <c r="C16" s="251"/>
      <c r="D16" s="250">
        <v>-16375</v>
      </c>
      <c r="E16" s="251">
        <v>-128484</v>
      </c>
      <c r="F16" s="253">
        <v>29250</v>
      </c>
      <c r="G16" s="251"/>
      <c r="H16" s="250">
        <v>28991</v>
      </c>
      <c r="I16" s="249">
        <v>226411</v>
      </c>
      <c r="J16" s="250">
        <v>45146</v>
      </c>
      <c r="K16" s="251"/>
      <c r="L16" s="250">
        <v>45366</v>
      </c>
      <c r="M16" s="251">
        <v>354895</v>
      </c>
    </row>
    <row r="17" spans="1:13" ht="22.15" customHeight="1">
      <c r="A17" s="354" t="s">
        <v>381</v>
      </c>
      <c r="B17" s="250">
        <v>-5222</v>
      </c>
      <c r="C17" s="251"/>
      <c r="D17" s="250">
        <v>-19135</v>
      </c>
      <c r="E17" s="251">
        <v>-209735</v>
      </c>
      <c r="F17" s="253">
        <v>48306</v>
      </c>
      <c r="G17" s="251"/>
      <c r="H17" s="250">
        <v>46794</v>
      </c>
      <c r="I17" s="249">
        <v>389019</v>
      </c>
      <c r="J17" s="250">
        <v>53529</v>
      </c>
      <c r="K17" s="251"/>
      <c r="L17" s="250">
        <v>65929</v>
      </c>
      <c r="M17" s="251">
        <v>598753</v>
      </c>
    </row>
    <row r="18" spans="1:13" ht="14.1" customHeight="1">
      <c r="A18" s="353" t="s">
        <v>382</v>
      </c>
      <c r="B18" s="250">
        <v>-6641</v>
      </c>
      <c r="C18" s="251"/>
      <c r="D18" s="250">
        <v>-11921</v>
      </c>
      <c r="E18" s="251">
        <v>-165795</v>
      </c>
      <c r="F18" s="253">
        <v>35638</v>
      </c>
      <c r="G18" s="251"/>
      <c r="H18" s="250">
        <v>35006</v>
      </c>
      <c r="I18" s="249">
        <v>272530</v>
      </c>
      <c r="J18" s="250">
        <v>42279</v>
      </c>
      <c r="K18" s="251"/>
      <c r="L18" s="250">
        <v>46927</v>
      </c>
      <c r="M18" s="251">
        <v>438325</v>
      </c>
    </row>
    <row r="19" spans="1:13" ht="14.1" customHeight="1">
      <c r="A19" s="355" t="s">
        <v>383</v>
      </c>
      <c r="B19" s="250">
        <v>-829</v>
      </c>
      <c r="C19" s="251"/>
      <c r="D19" s="250">
        <v>-1080</v>
      </c>
      <c r="E19" s="251">
        <v>-7136</v>
      </c>
      <c r="F19" s="253">
        <v>383</v>
      </c>
      <c r="G19" s="251"/>
      <c r="H19" s="250">
        <v>293</v>
      </c>
      <c r="I19" s="249">
        <v>3602</v>
      </c>
      <c r="J19" s="250">
        <v>1212</v>
      </c>
      <c r="K19" s="251"/>
      <c r="L19" s="250">
        <v>1373</v>
      </c>
      <c r="M19" s="251">
        <v>10738</v>
      </c>
    </row>
    <row r="20" spans="1:13" ht="14.1" customHeight="1">
      <c r="A20" s="355" t="s">
        <v>384</v>
      </c>
      <c r="B20" s="250">
        <v>1096</v>
      </c>
      <c r="C20" s="251"/>
      <c r="D20" s="250">
        <v>732</v>
      </c>
      <c r="E20" s="251">
        <v>4885</v>
      </c>
      <c r="F20" s="253">
        <v>3802</v>
      </c>
      <c r="G20" s="251"/>
      <c r="H20" s="250">
        <v>2845</v>
      </c>
      <c r="I20" s="249">
        <v>24076</v>
      </c>
      <c r="J20" s="250">
        <v>2706</v>
      </c>
      <c r="K20" s="251"/>
      <c r="L20" s="250">
        <v>2113</v>
      </c>
      <c r="M20" s="251">
        <v>19191</v>
      </c>
    </row>
    <row r="21" spans="1:13" ht="14.1" customHeight="1">
      <c r="A21" s="355" t="s">
        <v>385</v>
      </c>
      <c r="B21" s="250">
        <v>-289</v>
      </c>
      <c r="C21" s="251"/>
      <c r="D21" s="250">
        <v>-472</v>
      </c>
      <c r="E21" s="251">
        <v>-2771</v>
      </c>
      <c r="F21" s="253">
        <v>356</v>
      </c>
      <c r="G21" s="251"/>
      <c r="H21" s="250">
        <v>313</v>
      </c>
      <c r="I21" s="249">
        <v>2918</v>
      </c>
      <c r="J21" s="250">
        <v>645</v>
      </c>
      <c r="K21" s="251"/>
      <c r="L21" s="250">
        <v>785</v>
      </c>
      <c r="M21" s="251">
        <v>5689</v>
      </c>
    </row>
    <row r="22" spans="1:13" ht="14.1" customHeight="1">
      <c r="A22" s="355" t="s">
        <v>386</v>
      </c>
      <c r="B22" s="250">
        <v>-321</v>
      </c>
      <c r="C22" s="251"/>
      <c r="D22" s="250">
        <v>-670</v>
      </c>
      <c r="E22" s="251">
        <v>-3626</v>
      </c>
      <c r="F22" s="253">
        <v>256</v>
      </c>
      <c r="G22" s="251"/>
      <c r="H22" s="250">
        <v>272</v>
      </c>
      <c r="I22" s="249">
        <v>1878</v>
      </c>
      <c r="J22" s="250">
        <v>577</v>
      </c>
      <c r="K22" s="251"/>
      <c r="L22" s="250">
        <v>942</v>
      </c>
      <c r="M22" s="251">
        <v>5505</v>
      </c>
    </row>
    <row r="23" spans="1:13" ht="14.1" customHeight="1">
      <c r="A23" s="355" t="s">
        <v>387</v>
      </c>
      <c r="B23" s="250">
        <v>-1011</v>
      </c>
      <c r="C23" s="251"/>
      <c r="D23" s="250">
        <v>-881</v>
      </c>
      <c r="E23" s="251">
        <v>-10700</v>
      </c>
      <c r="F23" s="253">
        <v>3643</v>
      </c>
      <c r="G23" s="251"/>
      <c r="H23" s="250">
        <v>4707</v>
      </c>
      <c r="I23" s="249">
        <v>33542</v>
      </c>
      <c r="J23" s="250">
        <v>4654</v>
      </c>
      <c r="K23" s="251"/>
      <c r="L23" s="250">
        <v>5587</v>
      </c>
      <c r="M23" s="251">
        <v>44242</v>
      </c>
    </row>
    <row r="24" spans="1:13" ht="14.1" customHeight="1">
      <c r="A24" s="355" t="s">
        <v>388</v>
      </c>
      <c r="B24" s="250">
        <v>-4179</v>
      </c>
      <c r="C24" s="251"/>
      <c r="D24" s="250">
        <v>-6274</v>
      </c>
      <c r="E24" s="251">
        <v>-48675</v>
      </c>
      <c r="F24" s="253">
        <v>6967</v>
      </c>
      <c r="G24" s="251"/>
      <c r="H24" s="250">
        <v>6553</v>
      </c>
      <c r="I24" s="249">
        <v>54843</v>
      </c>
      <c r="J24" s="250">
        <v>11146</v>
      </c>
      <c r="K24" s="251"/>
      <c r="L24" s="250">
        <v>12827</v>
      </c>
      <c r="M24" s="251">
        <v>103518</v>
      </c>
    </row>
    <row r="25" spans="1:13" ht="14.1" customHeight="1">
      <c r="A25" s="355" t="s">
        <v>389</v>
      </c>
      <c r="B25" s="250">
        <v>-569</v>
      </c>
      <c r="C25" s="251"/>
      <c r="D25" s="250">
        <v>-847</v>
      </c>
      <c r="E25" s="251">
        <v>-6133</v>
      </c>
      <c r="F25" s="253">
        <v>302</v>
      </c>
      <c r="G25" s="251"/>
      <c r="H25" s="250">
        <v>279</v>
      </c>
      <c r="I25" s="249">
        <v>2265</v>
      </c>
      <c r="J25" s="250">
        <v>871</v>
      </c>
      <c r="K25" s="251"/>
      <c r="L25" s="250">
        <v>1125</v>
      </c>
      <c r="M25" s="251">
        <v>8398</v>
      </c>
    </row>
    <row r="26" spans="1:13" ht="14.1" customHeight="1">
      <c r="A26" s="355" t="s">
        <v>390</v>
      </c>
      <c r="B26" s="250">
        <v>-2954</v>
      </c>
      <c r="C26" s="251"/>
      <c r="D26" s="250">
        <v>-2560</v>
      </c>
      <c r="E26" s="251">
        <v>-87767</v>
      </c>
      <c r="F26" s="253">
        <v>2231</v>
      </c>
      <c r="G26" s="251"/>
      <c r="H26" s="250">
        <v>1738</v>
      </c>
      <c r="I26" s="249">
        <v>12287</v>
      </c>
      <c r="J26" s="250">
        <v>5184</v>
      </c>
      <c r="K26" s="251"/>
      <c r="L26" s="250">
        <v>4298</v>
      </c>
      <c r="M26" s="251">
        <v>100054</v>
      </c>
    </row>
    <row r="27" spans="1:13" ht="14.1" customHeight="1">
      <c r="A27" s="355" t="s">
        <v>391</v>
      </c>
      <c r="B27" s="250">
        <v>-1787</v>
      </c>
      <c r="C27" s="251"/>
      <c r="D27" s="250">
        <v>-3103</v>
      </c>
      <c r="E27" s="251">
        <v>-24426</v>
      </c>
      <c r="F27" s="253">
        <v>3564</v>
      </c>
      <c r="G27" s="251"/>
      <c r="H27" s="250">
        <v>4116</v>
      </c>
      <c r="I27" s="249">
        <v>26760</v>
      </c>
      <c r="J27" s="250">
        <v>5352</v>
      </c>
      <c r="K27" s="251"/>
      <c r="L27" s="250">
        <v>7218</v>
      </c>
      <c r="M27" s="251">
        <v>51186</v>
      </c>
    </row>
    <row r="28" spans="1:13" ht="14.1" customHeight="1">
      <c r="A28" s="355" t="s">
        <v>392</v>
      </c>
      <c r="B28" s="250">
        <v>5065</v>
      </c>
      <c r="C28" s="251"/>
      <c r="D28" s="250">
        <v>4767</v>
      </c>
      <c r="E28" s="251">
        <v>38490</v>
      </c>
      <c r="F28" s="253">
        <v>8011</v>
      </c>
      <c r="G28" s="251"/>
      <c r="H28" s="250">
        <v>7912</v>
      </c>
      <c r="I28" s="249">
        <v>63828</v>
      </c>
      <c r="J28" s="250">
        <v>2946</v>
      </c>
      <c r="K28" s="251"/>
      <c r="L28" s="250">
        <v>3144</v>
      </c>
      <c r="M28" s="251">
        <v>25338</v>
      </c>
    </row>
    <row r="29" spans="1:13" ht="14.1" customHeight="1">
      <c r="A29" s="355" t="s">
        <v>393</v>
      </c>
      <c r="B29" s="250">
        <v>201</v>
      </c>
      <c r="C29" s="251"/>
      <c r="D29" s="250">
        <v>-95</v>
      </c>
      <c r="E29" s="251">
        <v>-140</v>
      </c>
      <c r="F29" s="253">
        <v>1320</v>
      </c>
      <c r="G29" s="251"/>
      <c r="H29" s="250">
        <v>1075</v>
      </c>
      <c r="I29" s="249">
        <v>9370</v>
      </c>
      <c r="J29" s="250">
        <v>1119</v>
      </c>
      <c r="K29" s="251"/>
      <c r="L29" s="250">
        <v>1170</v>
      </c>
      <c r="M29" s="251">
        <v>9510</v>
      </c>
    </row>
    <row r="30" spans="1:13" ht="14.1" customHeight="1">
      <c r="A30" s="355" t="s">
        <v>394</v>
      </c>
      <c r="B30" s="250">
        <v>900</v>
      </c>
      <c r="C30" s="251"/>
      <c r="D30" s="250">
        <v>606</v>
      </c>
      <c r="E30" s="251">
        <v>3325</v>
      </c>
      <c r="F30" s="253">
        <v>2510</v>
      </c>
      <c r="G30" s="251"/>
      <c r="H30" s="250">
        <v>2425</v>
      </c>
      <c r="I30" s="249">
        <v>18260</v>
      </c>
      <c r="J30" s="250">
        <v>1610</v>
      </c>
      <c r="K30" s="251"/>
      <c r="L30" s="250">
        <v>1819</v>
      </c>
      <c r="M30" s="251">
        <v>14935</v>
      </c>
    </row>
    <row r="31" spans="1:13" ht="14.1" customHeight="1">
      <c r="A31" s="355" t="s">
        <v>395</v>
      </c>
      <c r="B31" s="250">
        <v>-176</v>
      </c>
      <c r="C31" s="251"/>
      <c r="D31" s="250">
        <v>-519</v>
      </c>
      <c r="E31" s="251">
        <v>-4653</v>
      </c>
      <c r="F31" s="253">
        <v>783</v>
      </c>
      <c r="G31" s="251"/>
      <c r="H31" s="250">
        <v>830</v>
      </c>
      <c r="I31" s="249">
        <v>6165</v>
      </c>
      <c r="J31" s="250">
        <v>959</v>
      </c>
      <c r="K31" s="251"/>
      <c r="L31" s="250">
        <v>1349</v>
      </c>
      <c r="M31" s="251">
        <v>10818</v>
      </c>
    </row>
    <row r="32" spans="1:13" ht="14.1" customHeight="1">
      <c r="A32" s="355" t="s">
        <v>396</v>
      </c>
      <c r="B32" s="250">
        <v>-1789</v>
      </c>
      <c r="C32" s="251"/>
      <c r="D32" s="250">
        <v>-1525</v>
      </c>
      <c r="E32" s="251">
        <v>-16468</v>
      </c>
      <c r="F32" s="253">
        <v>1511</v>
      </c>
      <c r="G32" s="251"/>
      <c r="H32" s="250">
        <v>1650</v>
      </c>
      <c r="I32" s="249">
        <v>12736</v>
      </c>
      <c r="J32" s="250">
        <v>3299</v>
      </c>
      <c r="K32" s="251"/>
      <c r="L32" s="250">
        <v>3175</v>
      </c>
      <c r="M32" s="251">
        <v>29203</v>
      </c>
    </row>
    <row r="33" spans="1:13" ht="14.1" customHeight="1">
      <c r="A33" s="353" t="s">
        <v>397</v>
      </c>
      <c r="B33" s="250">
        <v>-36</v>
      </c>
      <c r="C33" s="251"/>
      <c r="D33" s="250">
        <v>-284</v>
      </c>
      <c r="E33" s="251">
        <v>-1468</v>
      </c>
      <c r="F33" s="253">
        <v>436</v>
      </c>
      <c r="G33" s="251"/>
      <c r="H33" s="250">
        <v>213</v>
      </c>
      <c r="I33" s="249">
        <v>3242</v>
      </c>
      <c r="J33" s="250">
        <v>472</v>
      </c>
      <c r="K33" s="251"/>
      <c r="L33" s="250">
        <v>497</v>
      </c>
      <c r="M33" s="251">
        <v>4710</v>
      </c>
    </row>
    <row r="34" spans="1:13" ht="14.1" customHeight="1">
      <c r="A34" s="353" t="s">
        <v>398</v>
      </c>
      <c r="B34" s="250">
        <v>-156</v>
      </c>
      <c r="C34" s="251"/>
      <c r="D34" s="250">
        <v>-303</v>
      </c>
      <c r="E34" s="251">
        <v>-2671</v>
      </c>
      <c r="F34" s="253">
        <v>49</v>
      </c>
      <c r="G34" s="251"/>
      <c r="H34" s="250">
        <v>53</v>
      </c>
      <c r="I34" s="249">
        <v>386</v>
      </c>
      <c r="J34" s="250">
        <v>205</v>
      </c>
      <c r="K34" s="251"/>
      <c r="L34" s="250">
        <v>356</v>
      </c>
      <c r="M34" s="251">
        <v>3057</v>
      </c>
    </row>
    <row r="35" spans="1:13" ht="14.1" customHeight="1">
      <c r="A35" s="353" t="s">
        <v>399</v>
      </c>
      <c r="B35" s="250">
        <v>543</v>
      </c>
      <c r="C35" s="251"/>
      <c r="D35" s="250">
        <v>-7912</v>
      </c>
      <c r="E35" s="251">
        <v>-55203</v>
      </c>
      <c r="F35" s="253">
        <v>3871</v>
      </c>
      <c r="G35" s="251"/>
      <c r="H35" s="250">
        <v>2691</v>
      </c>
      <c r="I35" s="249">
        <v>34594</v>
      </c>
      <c r="J35" s="250">
        <v>3328</v>
      </c>
      <c r="K35" s="251"/>
      <c r="L35" s="250">
        <v>10603</v>
      </c>
      <c r="M35" s="251">
        <v>89797</v>
      </c>
    </row>
    <row r="36" spans="1:13" ht="14.1" customHeight="1">
      <c r="A36" s="353" t="s">
        <v>400</v>
      </c>
      <c r="B36" s="250">
        <v>789</v>
      </c>
      <c r="C36" s="251"/>
      <c r="D36" s="250">
        <v>1064</v>
      </c>
      <c r="E36" s="251">
        <v>16838</v>
      </c>
      <c r="F36" s="253">
        <v>5991</v>
      </c>
      <c r="G36" s="251"/>
      <c r="H36" s="250">
        <v>6650</v>
      </c>
      <c r="I36" s="249">
        <v>61063</v>
      </c>
      <c r="J36" s="250">
        <v>5202</v>
      </c>
      <c r="K36" s="251"/>
      <c r="L36" s="250">
        <v>5586</v>
      </c>
      <c r="M36" s="251">
        <v>44225</v>
      </c>
    </row>
    <row r="37" spans="1:13" ht="14.1" customHeight="1">
      <c r="A37" s="353" t="s">
        <v>401</v>
      </c>
      <c r="B37" s="250">
        <v>279</v>
      </c>
      <c r="C37" s="251"/>
      <c r="D37" s="250">
        <v>221</v>
      </c>
      <c r="E37" s="251">
        <v>-1436</v>
      </c>
      <c r="F37" s="253">
        <v>2322</v>
      </c>
      <c r="G37" s="251"/>
      <c r="H37" s="250">
        <v>2181</v>
      </c>
      <c r="I37" s="249">
        <v>17204</v>
      </c>
      <c r="J37" s="250">
        <v>2043</v>
      </c>
      <c r="K37" s="251"/>
      <c r="L37" s="250">
        <v>1960</v>
      </c>
      <c r="M37" s="251">
        <v>18640</v>
      </c>
    </row>
    <row r="38" spans="1:13" ht="14.1" customHeight="1">
      <c r="A38" s="353" t="s">
        <v>402</v>
      </c>
      <c r="B38" s="250">
        <v>-4895</v>
      </c>
      <c r="C38" s="251"/>
      <c r="D38" s="250">
        <v>-9113</v>
      </c>
      <c r="E38" s="251">
        <v>-144446</v>
      </c>
      <c r="F38" s="253">
        <v>32324</v>
      </c>
      <c r="G38" s="251"/>
      <c r="H38" s="250">
        <v>32026</v>
      </c>
      <c r="I38" s="249">
        <v>247361</v>
      </c>
      <c r="J38" s="250">
        <v>37219</v>
      </c>
      <c r="K38" s="251"/>
      <c r="L38" s="250">
        <v>41138</v>
      </c>
      <c r="M38" s="251">
        <v>391807</v>
      </c>
    </row>
    <row r="39" spans="1:13" ht="22.15" customHeight="1">
      <c r="A39" s="354" t="s">
        <v>403</v>
      </c>
      <c r="B39" s="250">
        <v>-39289</v>
      </c>
      <c r="C39" s="251"/>
      <c r="D39" s="250">
        <v>-47179</v>
      </c>
      <c r="E39" s="251">
        <v>-336226</v>
      </c>
      <c r="F39" s="253">
        <v>39081</v>
      </c>
      <c r="G39" s="251"/>
      <c r="H39" s="250">
        <v>39376</v>
      </c>
      <c r="I39" s="249">
        <v>316465</v>
      </c>
      <c r="J39" s="250">
        <v>78370</v>
      </c>
      <c r="K39" s="251"/>
      <c r="L39" s="250">
        <v>86555</v>
      </c>
      <c r="M39" s="251">
        <v>652691</v>
      </c>
    </row>
    <row r="40" spans="1:13" ht="14.1" customHeight="1">
      <c r="A40" s="353" t="s">
        <v>404</v>
      </c>
      <c r="B40" s="250">
        <v>1636</v>
      </c>
      <c r="C40" s="251"/>
      <c r="D40" s="250">
        <v>-548</v>
      </c>
      <c r="E40" s="251">
        <v>997</v>
      </c>
      <c r="F40" s="253">
        <v>2904</v>
      </c>
      <c r="G40" s="251"/>
      <c r="H40" s="250">
        <v>2672</v>
      </c>
      <c r="I40" s="249">
        <v>22249</v>
      </c>
      <c r="J40" s="250">
        <v>1268</v>
      </c>
      <c r="K40" s="251"/>
      <c r="L40" s="250">
        <v>3220</v>
      </c>
      <c r="M40" s="251">
        <v>21251</v>
      </c>
    </row>
    <row r="41" spans="1:13" ht="14.1" customHeight="1">
      <c r="A41" s="353" t="s">
        <v>405</v>
      </c>
      <c r="B41" s="250">
        <v>-16861</v>
      </c>
      <c r="C41" s="251"/>
      <c r="D41" s="250">
        <v>-17113</v>
      </c>
      <c r="E41" s="251">
        <v>-145441</v>
      </c>
      <c r="F41" s="253">
        <v>8272</v>
      </c>
      <c r="G41" s="251"/>
      <c r="H41" s="250">
        <v>9298</v>
      </c>
      <c r="I41" s="249">
        <v>73581</v>
      </c>
      <c r="J41" s="250">
        <v>25133</v>
      </c>
      <c r="K41" s="251"/>
      <c r="L41" s="250">
        <v>26411</v>
      </c>
      <c r="M41" s="251">
        <v>219023</v>
      </c>
    </row>
    <row r="42" spans="1:13" ht="14.1" customHeight="1">
      <c r="A42" s="353" t="s">
        <v>406</v>
      </c>
      <c r="B42" s="250">
        <v>1548</v>
      </c>
      <c r="C42" s="251"/>
      <c r="D42" s="250">
        <v>1706</v>
      </c>
      <c r="E42" s="251">
        <v>18407</v>
      </c>
      <c r="F42" s="253">
        <v>1923</v>
      </c>
      <c r="G42" s="251"/>
      <c r="H42" s="250">
        <v>1963</v>
      </c>
      <c r="I42" s="249">
        <v>22619</v>
      </c>
      <c r="J42" s="250">
        <v>374</v>
      </c>
      <c r="K42" s="251"/>
      <c r="L42" s="250">
        <v>257</v>
      </c>
      <c r="M42" s="251">
        <v>4212</v>
      </c>
    </row>
    <row r="43" spans="1:13" ht="14.1" customHeight="1">
      <c r="A43" s="353" t="s">
        <v>407</v>
      </c>
      <c r="B43" s="250">
        <v>-1920</v>
      </c>
      <c r="C43" s="251"/>
      <c r="D43" s="250">
        <v>-2159</v>
      </c>
      <c r="E43" s="251">
        <v>-15853</v>
      </c>
      <c r="F43" s="253">
        <v>897</v>
      </c>
      <c r="G43" s="251"/>
      <c r="H43" s="250">
        <v>1011</v>
      </c>
      <c r="I43" s="249">
        <v>7194</v>
      </c>
      <c r="J43" s="250">
        <v>2817</v>
      </c>
      <c r="K43" s="251"/>
      <c r="L43" s="250">
        <v>3170</v>
      </c>
      <c r="M43" s="251">
        <v>23047</v>
      </c>
    </row>
    <row r="44" spans="1:13" ht="14.1" customHeight="1">
      <c r="A44" s="353" t="s">
        <v>408</v>
      </c>
      <c r="B44" s="250">
        <v>-4936</v>
      </c>
      <c r="C44" s="251"/>
      <c r="D44" s="250">
        <v>-5584</v>
      </c>
      <c r="E44" s="251">
        <v>-44974</v>
      </c>
      <c r="F44" s="253">
        <v>7059</v>
      </c>
      <c r="G44" s="251"/>
      <c r="H44" s="250">
        <v>6898</v>
      </c>
      <c r="I44" s="249">
        <v>54416</v>
      </c>
      <c r="J44" s="250">
        <v>11994</v>
      </c>
      <c r="K44" s="251"/>
      <c r="L44" s="250">
        <v>12481</v>
      </c>
      <c r="M44" s="251">
        <v>99390</v>
      </c>
    </row>
    <row r="45" spans="1:13" ht="14.1" customHeight="1">
      <c r="A45" s="353" t="s">
        <v>409</v>
      </c>
      <c r="B45" s="250">
        <v>-4427</v>
      </c>
      <c r="C45" s="251"/>
      <c r="D45" s="250">
        <v>-5224</v>
      </c>
      <c r="E45" s="251">
        <v>-40750</v>
      </c>
      <c r="F45" s="253">
        <v>5735</v>
      </c>
      <c r="G45" s="251"/>
      <c r="H45" s="250">
        <v>5892</v>
      </c>
      <c r="I45" s="249">
        <v>45052</v>
      </c>
      <c r="J45" s="250">
        <v>10162</v>
      </c>
      <c r="K45" s="251"/>
      <c r="L45" s="250">
        <v>11115</v>
      </c>
      <c r="M45" s="251">
        <v>85802</v>
      </c>
    </row>
    <row r="46" spans="1:13" ht="14.1" customHeight="1">
      <c r="A46" s="353" t="s">
        <v>410</v>
      </c>
      <c r="B46" s="250">
        <v>-1605</v>
      </c>
      <c r="C46" s="251"/>
      <c r="D46" s="250">
        <v>-2572</v>
      </c>
      <c r="E46" s="251">
        <v>-20059</v>
      </c>
      <c r="F46" s="253">
        <v>2802</v>
      </c>
      <c r="G46" s="251"/>
      <c r="H46" s="250">
        <v>2515</v>
      </c>
      <c r="I46" s="249">
        <v>19094</v>
      </c>
      <c r="J46" s="250">
        <v>4407</v>
      </c>
      <c r="K46" s="251"/>
      <c r="L46" s="250">
        <v>5086</v>
      </c>
      <c r="M46" s="251">
        <v>39153</v>
      </c>
    </row>
    <row r="47" spans="1:13" ht="14.1" customHeight="1">
      <c r="A47" s="353" t="s">
        <v>411</v>
      </c>
      <c r="B47" s="250">
        <v>-921</v>
      </c>
      <c r="C47" s="251"/>
      <c r="D47" s="250">
        <v>-635</v>
      </c>
      <c r="E47" s="251">
        <v>-4903</v>
      </c>
      <c r="F47" s="253">
        <v>797</v>
      </c>
      <c r="G47" s="251"/>
      <c r="H47" s="250">
        <v>768</v>
      </c>
      <c r="I47" s="249">
        <v>6033</v>
      </c>
      <c r="J47" s="250">
        <v>1719</v>
      </c>
      <c r="K47" s="251"/>
      <c r="L47" s="250">
        <v>1403</v>
      </c>
      <c r="M47" s="251">
        <v>10936</v>
      </c>
    </row>
    <row r="48" spans="1:13" ht="14.1" customHeight="1">
      <c r="A48" s="353" t="s">
        <v>412</v>
      </c>
      <c r="B48" s="250">
        <v>1432</v>
      </c>
      <c r="C48" s="251"/>
      <c r="D48" s="250">
        <v>-346</v>
      </c>
      <c r="E48" s="251">
        <v>1415</v>
      </c>
      <c r="F48" s="253">
        <v>3739</v>
      </c>
      <c r="G48" s="251"/>
      <c r="H48" s="250">
        <v>3050</v>
      </c>
      <c r="I48" s="249">
        <v>28017</v>
      </c>
      <c r="J48" s="250">
        <v>2306</v>
      </c>
      <c r="K48" s="251"/>
      <c r="L48" s="250">
        <v>3396</v>
      </c>
      <c r="M48" s="251">
        <v>26602</v>
      </c>
    </row>
    <row r="49" spans="1:13" ht="14.1" customHeight="1">
      <c r="A49" s="353" t="s">
        <v>413</v>
      </c>
      <c r="B49" s="250">
        <v>-13181</v>
      </c>
      <c r="C49" s="251"/>
      <c r="D49" s="250">
        <v>-14569</v>
      </c>
      <c r="E49" s="251">
        <v>-83976</v>
      </c>
      <c r="F49" s="253">
        <v>4554</v>
      </c>
      <c r="G49" s="251"/>
      <c r="H49" s="250">
        <v>4936</v>
      </c>
      <c r="I49" s="249">
        <v>35248</v>
      </c>
      <c r="J49" s="250">
        <v>17736</v>
      </c>
      <c r="K49" s="251"/>
      <c r="L49" s="250">
        <v>19506</v>
      </c>
      <c r="M49" s="251">
        <v>119224</v>
      </c>
    </row>
    <row r="50" spans="1:13" ht="14.1" customHeight="1">
      <c r="A50" s="353" t="s">
        <v>396</v>
      </c>
      <c r="B50" s="250">
        <v>-55</v>
      </c>
      <c r="C50" s="251"/>
      <c r="D50" s="250">
        <v>-135</v>
      </c>
      <c r="E50" s="251">
        <v>-1089</v>
      </c>
      <c r="F50" s="253">
        <v>399</v>
      </c>
      <c r="G50" s="251"/>
      <c r="H50" s="250">
        <v>374</v>
      </c>
      <c r="I50" s="249">
        <v>2962</v>
      </c>
      <c r="J50" s="250">
        <v>454</v>
      </c>
      <c r="K50" s="251"/>
      <c r="L50" s="250">
        <v>508</v>
      </c>
      <c r="M50" s="251">
        <v>4050</v>
      </c>
    </row>
    <row r="51" spans="1:13" ht="22.15" customHeight="1">
      <c r="A51" s="354" t="s">
        <v>414</v>
      </c>
      <c r="B51" s="250">
        <v>5581</v>
      </c>
      <c r="C51" s="251"/>
      <c r="D51" s="250">
        <v>3484</v>
      </c>
      <c r="E51" s="251">
        <v>30474</v>
      </c>
      <c r="F51" s="253">
        <v>18105</v>
      </c>
      <c r="G51" s="251"/>
      <c r="H51" s="250">
        <v>18158</v>
      </c>
      <c r="I51" s="249">
        <v>142505</v>
      </c>
      <c r="J51" s="250">
        <v>12524</v>
      </c>
      <c r="K51" s="251"/>
      <c r="L51" s="250">
        <v>14673</v>
      </c>
      <c r="M51" s="251">
        <v>112031</v>
      </c>
    </row>
    <row r="52" spans="1:13" ht="14.1" customHeight="1">
      <c r="A52" s="353" t="s">
        <v>415</v>
      </c>
      <c r="B52" s="250">
        <v>86</v>
      </c>
      <c r="C52" s="251"/>
      <c r="D52" s="250">
        <v>272</v>
      </c>
      <c r="E52" s="251">
        <v>1675</v>
      </c>
      <c r="F52" s="253">
        <v>844</v>
      </c>
      <c r="G52" s="251"/>
      <c r="H52" s="250">
        <v>1060</v>
      </c>
      <c r="I52" s="249">
        <v>6646</v>
      </c>
      <c r="J52" s="250">
        <v>759</v>
      </c>
      <c r="K52" s="251"/>
      <c r="L52" s="250">
        <v>789</v>
      </c>
      <c r="M52" s="251">
        <v>4971</v>
      </c>
    </row>
    <row r="53" spans="1:13" ht="14.1" customHeight="1">
      <c r="A53" s="353" t="s">
        <v>416</v>
      </c>
      <c r="B53" s="250">
        <v>1682</v>
      </c>
      <c r="C53" s="251"/>
      <c r="D53" s="250">
        <v>350</v>
      </c>
      <c r="E53" s="251">
        <v>6575</v>
      </c>
      <c r="F53" s="253">
        <v>4745</v>
      </c>
      <c r="G53" s="251"/>
      <c r="H53" s="250">
        <v>4382</v>
      </c>
      <c r="I53" s="249">
        <v>35682</v>
      </c>
      <c r="J53" s="250">
        <v>3063</v>
      </c>
      <c r="K53" s="251"/>
      <c r="L53" s="250">
        <v>4032</v>
      </c>
      <c r="M53" s="251">
        <v>29107</v>
      </c>
    </row>
    <row r="54" spans="1:13" ht="14.1" customHeight="1">
      <c r="A54" s="353" t="s">
        <v>417</v>
      </c>
      <c r="B54" s="250">
        <v>301</v>
      </c>
      <c r="C54" s="251"/>
      <c r="D54" s="250">
        <v>-312</v>
      </c>
      <c r="E54" s="251">
        <v>-884</v>
      </c>
      <c r="F54" s="253">
        <v>1568</v>
      </c>
      <c r="G54" s="251"/>
      <c r="H54" s="250">
        <v>1537</v>
      </c>
      <c r="I54" s="249">
        <v>12834</v>
      </c>
      <c r="J54" s="250">
        <v>1267</v>
      </c>
      <c r="K54" s="251"/>
      <c r="L54" s="250">
        <v>1850</v>
      </c>
      <c r="M54" s="251">
        <v>13719</v>
      </c>
    </row>
    <row r="55" spans="1:13" ht="13.9" customHeight="1">
      <c r="A55" s="353" t="s">
        <v>418</v>
      </c>
      <c r="B55" s="250">
        <v>182</v>
      </c>
      <c r="C55" s="251"/>
      <c r="D55" s="250">
        <v>33</v>
      </c>
      <c r="E55" s="251">
        <v>711</v>
      </c>
      <c r="F55" s="253">
        <v>1636</v>
      </c>
      <c r="G55" s="251"/>
      <c r="H55" s="250">
        <v>1529</v>
      </c>
      <c r="I55" s="249">
        <v>12801</v>
      </c>
      <c r="J55" s="250">
        <v>1455</v>
      </c>
      <c r="K55" s="251"/>
      <c r="L55" s="250">
        <v>1496</v>
      </c>
      <c r="M55" s="251">
        <v>12090</v>
      </c>
    </row>
    <row r="56" spans="1:13" ht="14.1" customHeight="1">
      <c r="A56" s="353" t="s">
        <v>419</v>
      </c>
      <c r="B56" s="250">
        <v>126</v>
      </c>
      <c r="C56" s="251"/>
      <c r="D56" s="250">
        <v>138</v>
      </c>
      <c r="E56" s="251">
        <v>-350</v>
      </c>
      <c r="F56" s="253">
        <v>216</v>
      </c>
      <c r="G56" s="251"/>
      <c r="H56" s="250">
        <v>168</v>
      </c>
      <c r="I56" s="249">
        <v>2309</v>
      </c>
      <c r="J56" s="250">
        <v>90</v>
      </c>
      <c r="K56" s="251"/>
      <c r="L56" s="250">
        <v>30</v>
      </c>
      <c r="M56" s="251">
        <v>2659</v>
      </c>
    </row>
    <row r="57" spans="1:13" ht="14.1" customHeight="1">
      <c r="A57" s="353" t="s">
        <v>396</v>
      </c>
      <c r="B57" s="250">
        <v>3205</v>
      </c>
      <c r="C57" s="251"/>
      <c r="D57" s="250">
        <v>3005</v>
      </c>
      <c r="E57" s="251">
        <v>22747</v>
      </c>
      <c r="F57" s="253">
        <v>9095</v>
      </c>
      <c r="G57" s="251"/>
      <c r="H57" s="250">
        <v>9482</v>
      </c>
      <c r="I57" s="249">
        <v>72233</v>
      </c>
      <c r="J57" s="250">
        <v>5891</v>
      </c>
      <c r="K57" s="251"/>
      <c r="L57" s="250">
        <v>6477</v>
      </c>
      <c r="M57" s="251">
        <v>49486</v>
      </c>
    </row>
    <row r="58" spans="1:13" ht="22.15" customHeight="1">
      <c r="A58" s="354" t="s">
        <v>420</v>
      </c>
      <c r="B58" s="250">
        <v>492</v>
      </c>
      <c r="C58" s="251"/>
      <c r="D58" s="250">
        <v>-1169</v>
      </c>
      <c r="E58" s="251">
        <v>-4371</v>
      </c>
      <c r="F58" s="253">
        <v>4107</v>
      </c>
      <c r="G58" s="251"/>
      <c r="H58" s="250">
        <v>3299</v>
      </c>
      <c r="I58" s="249">
        <v>27082</v>
      </c>
      <c r="J58" s="250">
        <v>3614</v>
      </c>
      <c r="K58" s="251"/>
      <c r="L58" s="250">
        <v>4468</v>
      </c>
      <c r="M58" s="251">
        <v>31453</v>
      </c>
    </row>
    <row r="59" spans="1:13" ht="14.1" customHeight="1">
      <c r="A59" s="353" t="s">
        <v>421</v>
      </c>
      <c r="B59" s="250">
        <v>-253</v>
      </c>
      <c r="C59" s="251"/>
      <c r="D59" s="250">
        <v>-133</v>
      </c>
      <c r="E59" s="251">
        <v>-957</v>
      </c>
      <c r="F59" s="253">
        <v>78</v>
      </c>
      <c r="G59" s="251"/>
      <c r="H59" s="250">
        <v>61</v>
      </c>
      <c r="I59" s="249">
        <v>691</v>
      </c>
      <c r="J59" s="250">
        <v>331</v>
      </c>
      <c r="K59" s="251"/>
      <c r="L59" s="250">
        <v>194</v>
      </c>
      <c r="M59" s="251">
        <v>1647</v>
      </c>
    </row>
    <row r="60" spans="1:13" ht="14.1" customHeight="1">
      <c r="A60" s="353" t="s">
        <v>422</v>
      </c>
      <c r="B60" s="250">
        <v>819</v>
      </c>
      <c r="C60" s="251"/>
      <c r="D60" s="250">
        <v>557</v>
      </c>
      <c r="E60" s="251">
        <v>4106</v>
      </c>
      <c r="F60" s="253">
        <v>1075</v>
      </c>
      <c r="G60" s="251"/>
      <c r="H60" s="250">
        <v>847</v>
      </c>
      <c r="I60" s="249">
        <v>6080</v>
      </c>
      <c r="J60" s="250">
        <v>256</v>
      </c>
      <c r="K60" s="251"/>
      <c r="L60" s="250">
        <v>290</v>
      </c>
      <c r="M60" s="251">
        <v>1974</v>
      </c>
    </row>
    <row r="61" spans="1:13" ht="14.1" customHeight="1">
      <c r="A61" s="353" t="s">
        <v>423</v>
      </c>
      <c r="B61" s="250">
        <v>388</v>
      </c>
      <c r="C61" s="251"/>
      <c r="D61" s="250">
        <v>206</v>
      </c>
      <c r="E61" s="251">
        <v>1169</v>
      </c>
      <c r="F61" s="253">
        <v>830</v>
      </c>
      <c r="G61" s="251"/>
      <c r="H61" s="250">
        <v>584</v>
      </c>
      <c r="I61" s="249">
        <v>4751</v>
      </c>
      <c r="J61" s="250">
        <v>442</v>
      </c>
      <c r="K61" s="251"/>
      <c r="L61" s="250">
        <v>379</v>
      </c>
      <c r="M61" s="251">
        <v>3582</v>
      </c>
    </row>
    <row r="62" spans="1:13" ht="14.1" customHeight="1">
      <c r="A62" s="353" t="s">
        <v>424</v>
      </c>
      <c r="B62" s="250">
        <v>-400</v>
      </c>
      <c r="C62" s="251"/>
      <c r="D62" s="250">
        <v>-1423</v>
      </c>
      <c r="E62" s="251">
        <v>-8144</v>
      </c>
      <c r="F62" s="253">
        <v>604</v>
      </c>
      <c r="G62" s="251"/>
      <c r="H62" s="250">
        <v>565</v>
      </c>
      <c r="I62" s="249">
        <v>4345</v>
      </c>
      <c r="J62" s="250">
        <v>1004</v>
      </c>
      <c r="K62" s="251"/>
      <c r="L62" s="250">
        <v>1988</v>
      </c>
      <c r="M62" s="251">
        <v>12489</v>
      </c>
    </row>
    <row r="63" spans="1:13" ht="14.1" customHeight="1">
      <c r="A63" s="353" t="s">
        <v>396</v>
      </c>
      <c r="B63" s="250">
        <v>-62</v>
      </c>
      <c r="C63" s="251"/>
      <c r="D63" s="250">
        <v>-376</v>
      </c>
      <c r="E63" s="251">
        <v>-545</v>
      </c>
      <c r="F63" s="253">
        <v>1519</v>
      </c>
      <c r="G63" s="251"/>
      <c r="H63" s="250">
        <v>1242</v>
      </c>
      <c r="I63" s="249">
        <v>11215</v>
      </c>
      <c r="J63" s="250">
        <v>1581</v>
      </c>
      <c r="K63" s="251"/>
      <c r="L63" s="250">
        <v>1618</v>
      </c>
      <c r="M63" s="251">
        <v>11761</v>
      </c>
    </row>
    <row r="64" spans="1:13" ht="22.15" customHeight="1">
      <c r="A64" s="354" t="s">
        <v>425</v>
      </c>
      <c r="B64" s="250">
        <v>-26373</v>
      </c>
      <c r="C64" s="251"/>
      <c r="D64" s="250">
        <v>-30686</v>
      </c>
      <c r="E64" s="251">
        <v>-206884</v>
      </c>
      <c r="F64" s="253">
        <v>13672</v>
      </c>
      <c r="G64" s="251"/>
      <c r="H64" s="250">
        <v>12396</v>
      </c>
      <c r="I64" s="249">
        <v>104600</v>
      </c>
      <c r="J64" s="250">
        <v>40045</v>
      </c>
      <c r="K64" s="251"/>
      <c r="L64" s="250">
        <v>43082</v>
      </c>
      <c r="M64" s="251">
        <v>311484</v>
      </c>
    </row>
    <row r="65" spans="1:13" ht="14.1" customHeight="1">
      <c r="A65" s="353" t="s">
        <v>426</v>
      </c>
      <c r="B65" s="250">
        <v>-4040</v>
      </c>
      <c r="C65" s="251"/>
      <c r="D65" s="250">
        <v>-5765</v>
      </c>
      <c r="E65" s="251">
        <v>-44058</v>
      </c>
      <c r="F65" s="253">
        <v>3849</v>
      </c>
      <c r="G65" s="251"/>
      <c r="H65" s="250">
        <v>3406</v>
      </c>
      <c r="I65" s="249">
        <v>29307</v>
      </c>
      <c r="J65" s="250">
        <v>7889</v>
      </c>
      <c r="K65" s="251"/>
      <c r="L65" s="250">
        <v>9171</v>
      </c>
      <c r="M65" s="251">
        <v>73365</v>
      </c>
    </row>
    <row r="66" spans="1:13" ht="14.1" customHeight="1">
      <c r="A66" s="353" t="s">
        <v>427</v>
      </c>
      <c r="B66" s="250">
        <v>-408</v>
      </c>
      <c r="C66" s="251"/>
      <c r="D66" s="250">
        <v>-708</v>
      </c>
      <c r="E66" s="251">
        <v>-4167</v>
      </c>
      <c r="F66" s="253">
        <v>1274</v>
      </c>
      <c r="G66" s="251"/>
      <c r="H66" s="250">
        <v>939</v>
      </c>
      <c r="I66" s="249">
        <v>9578</v>
      </c>
      <c r="J66" s="250">
        <v>1682</v>
      </c>
      <c r="K66" s="251"/>
      <c r="L66" s="250">
        <v>1647</v>
      </c>
      <c r="M66" s="251">
        <v>13745</v>
      </c>
    </row>
    <row r="67" spans="1:13" ht="14.1" customHeight="1">
      <c r="A67" s="353" t="s">
        <v>428</v>
      </c>
      <c r="B67" s="250">
        <v>259</v>
      </c>
      <c r="C67" s="251"/>
      <c r="D67" s="250">
        <v>167</v>
      </c>
      <c r="E67" s="251">
        <v>1986</v>
      </c>
      <c r="F67" s="253">
        <v>1312</v>
      </c>
      <c r="G67" s="251"/>
      <c r="H67" s="250">
        <v>1019</v>
      </c>
      <c r="I67" s="249">
        <v>9239</v>
      </c>
      <c r="J67" s="250">
        <v>1053</v>
      </c>
      <c r="K67" s="251"/>
      <c r="L67" s="250">
        <v>851</v>
      </c>
      <c r="M67" s="251">
        <v>7253</v>
      </c>
    </row>
    <row r="68" spans="1:13" ht="14.1" customHeight="1">
      <c r="A68" s="353" t="s">
        <v>429</v>
      </c>
      <c r="B68" s="250">
        <v>-6085</v>
      </c>
      <c r="C68" s="251"/>
      <c r="D68" s="250">
        <v>-6682</v>
      </c>
      <c r="E68" s="251">
        <v>-41686</v>
      </c>
      <c r="F68" s="253">
        <v>1384</v>
      </c>
      <c r="G68" s="251"/>
      <c r="H68" s="250">
        <v>1432</v>
      </c>
      <c r="I68" s="249">
        <v>12716</v>
      </c>
      <c r="J68" s="250">
        <v>7468</v>
      </c>
      <c r="K68" s="251"/>
      <c r="L68" s="250">
        <v>8113</v>
      </c>
      <c r="M68" s="251">
        <v>54402</v>
      </c>
    </row>
    <row r="69" spans="1:13" ht="14.25" customHeight="1">
      <c r="A69" s="353" t="s">
        <v>430</v>
      </c>
      <c r="B69" s="250">
        <v>-15038</v>
      </c>
      <c r="C69" s="251"/>
      <c r="D69" s="250">
        <v>-16636</v>
      </c>
      <c r="E69" s="251">
        <v>-112996</v>
      </c>
      <c r="F69" s="253">
        <v>1413</v>
      </c>
      <c r="G69" s="251"/>
      <c r="H69" s="250">
        <v>1349</v>
      </c>
      <c r="I69" s="249">
        <v>9678</v>
      </c>
      <c r="J69" s="250">
        <v>16451</v>
      </c>
      <c r="K69" s="251"/>
      <c r="L69" s="250">
        <v>17985</v>
      </c>
      <c r="M69" s="251">
        <v>122674</v>
      </c>
    </row>
    <row r="70" spans="1:13" ht="14.25" customHeight="1">
      <c r="A70" s="353" t="s">
        <v>396</v>
      </c>
      <c r="B70" s="250">
        <v>-1060</v>
      </c>
      <c r="C70" s="251"/>
      <c r="D70" s="250">
        <v>-1063</v>
      </c>
      <c r="E70" s="251">
        <v>-5963</v>
      </c>
      <c r="F70" s="253">
        <v>4441</v>
      </c>
      <c r="G70" s="251"/>
      <c r="H70" s="250">
        <v>4252</v>
      </c>
      <c r="I70" s="249">
        <v>34083</v>
      </c>
      <c r="J70" s="250">
        <v>5501</v>
      </c>
      <c r="K70" s="251"/>
      <c r="L70" s="250">
        <v>5314</v>
      </c>
      <c r="M70" s="251">
        <v>40046</v>
      </c>
    </row>
    <row r="71" spans="1:13" ht="22.15" customHeight="1">
      <c r="A71" s="354" t="s">
        <v>431</v>
      </c>
      <c r="B71" s="250" t="s">
        <v>236</v>
      </c>
      <c r="C71" s="251"/>
      <c r="D71" s="250" t="s">
        <v>236</v>
      </c>
      <c r="E71" s="251" t="s">
        <v>236</v>
      </c>
      <c r="F71" s="253" t="s">
        <v>236</v>
      </c>
      <c r="G71" s="251"/>
      <c r="H71" s="250" t="s">
        <v>236</v>
      </c>
      <c r="I71" s="249" t="s">
        <v>236</v>
      </c>
      <c r="J71" s="250" t="s">
        <v>236</v>
      </c>
      <c r="K71" s="251"/>
      <c r="L71" s="250" t="s">
        <v>236</v>
      </c>
      <c r="M71" s="251" t="s">
        <v>236</v>
      </c>
    </row>
    <row r="72" spans="1:13" s="2" customFormat="1" ht="22.15" customHeight="1">
      <c r="A72" s="356" t="s">
        <v>432</v>
      </c>
      <c r="B72" s="357" t="s">
        <v>236</v>
      </c>
      <c r="C72" s="261"/>
      <c r="D72" s="357">
        <v>84</v>
      </c>
      <c r="E72" s="261">
        <v>68</v>
      </c>
      <c r="F72" s="259" t="s">
        <v>236</v>
      </c>
      <c r="G72" s="261"/>
      <c r="H72" s="357">
        <v>54</v>
      </c>
      <c r="I72" s="256">
        <v>8</v>
      </c>
      <c r="J72" s="357" t="s">
        <v>236</v>
      </c>
      <c r="K72" s="261"/>
      <c r="L72" s="357">
        <v>-30</v>
      </c>
      <c r="M72" s="261">
        <v>-60</v>
      </c>
    </row>
    <row r="73" spans="1:13" s="2" customFormat="1" ht="22.15" customHeight="1">
      <c r="A73" s="358" t="s">
        <v>142</v>
      </c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6"/>
    </row>
    <row r="74" spans="1:13" s="2" customFormat="1" ht="22.15" customHeight="1">
      <c r="A74" s="358" t="s">
        <v>1101</v>
      </c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6"/>
    </row>
    <row r="75" spans="1:13" s="2" customFormat="1" ht="15" customHeight="1">
      <c r="A75" s="358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6"/>
    </row>
    <row r="76" spans="1:13" s="2" customFormat="1" ht="15" customHeight="1">
      <c r="A76" s="373" t="s">
        <v>433</v>
      </c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6"/>
    </row>
    <row r="77" spans="1:13" s="2" customFormat="1" ht="15" customHeight="1">
      <c r="A77" s="373" t="s">
        <v>1125</v>
      </c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6"/>
    </row>
    <row r="78" spans="1:13" s="2" customFormat="1" ht="15" customHeight="1">
      <c r="A78" s="373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6"/>
    </row>
    <row r="79" spans="1:13" s="2" customFormat="1" ht="22.15" customHeight="1">
      <c r="A79" s="358" t="s">
        <v>434</v>
      </c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6"/>
    </row>
    <row r="80" spans="1:13" s="2" customFormat="1" ht="15" customHeight="1">
      <c r="A80" s="358" t="s">
        <v>435</v>
      </c>
      <c r="B80" s="45"/>
      <c r="C80" s="45"/>
      <c r="D80" s="45"/>
      <c r="E80" s="45"/>
      <c r="F80" s="45"/>
      <c r="G80" s="45"/>
      <c r="H80" s="45"/>
      <c r="I80" s="45"/>
      <c r="J80" s="45"/>
    </row>
    <row r="81" spans="1:10" s="2" customFormat="1" ht="15" customHeight="1">
      <c r="A81" s="358" t="s">
        <v>436</v>
      </c>
      <c r="B81" s="45"/>
      <c r="C81" s="45"/>
      <c r="D81" s="45"/>
      <c r="E81" s="45"/>
      <c r="F81" s="45"/>
      <c r="G81" s="45"/>
      <c r="H81" s="45"/>
      <c r="I81" s="45"/>
      <c r="J81" s="45"/>
    </row>
    <row r="82" spans="1:10" s="2" customFormat="1" ht="15" customHeight="1">
      <c r="A82" s="358" t="s">
        <v>1126</v>
      </c>
      <c r="B82" s="45"/>
      <c r="C82" s="45"/>
      <c r="D82" s="45"/>
      <c r="E82" s="45"/>
      <c r="F82" s="45"/>
      <c r="G82" s="45"/>
      <c r="H82" s="45"/>
      <c r="I82" s="45"/>
      <c r="J82" s="45"/>
    </row>
    <row r="83" spans="1:10" s="2" customFormat="1" ht="15" customHeight="1">
      <c r="A83" s="358"/>
      <c r="B83" s="45"/>
      <c r="C83" s="45"/>
      <c r="D83" s="45"/>
      <c r="E83" s="45"/>
      <c r="F83" s="45"/>
      <c r="G83" s="45"/>
      <c r="H83" s="45"/>
      <c r="I83" s="45"/>
      <c r="J83" s="45"/>
    </row>
    <row r="84" spans="1:10" s="2" customFormat="1" ht="15" customHeight="1">
      <c r="A84" s="164" t="s">
        <v>437</v>
      </c>
      <c r="B84" s="45"/>
      <c r="C84" s="45"/>
      <c r="D84" s="45"/>
      <c r="E84" s="45"/>
      <c r="F84" s="45"/>
      <c r="G84" s="45"/>
      <c r="H84" s="45"/>
      <c r="I84" s="45"/>
      <c r="J84" s="45"/>
    </row>
    <row r="85" spans="1:10" s="2" customFormat="1" ht="15" customHeight="1">
      <c r="A85" s="164" t="s">
        <v>1127</v>
      </c>
      <c r="B85" s="45"/>
      <c r="C85" s="45"/>
      <c r="D85" s="45"/>
      <c r="E85" s="45"/>
      <c r="F85" s="45"/>
      <c r="G85" s="45"/>
      <c r="H85" s="45"/>
      <c r="I85" s="45"/>
      <c r="J85" s="45"/>
    </row>
    <row r="86" spans="1:10" s="2" customFormat="1" ht="15" customHeight="1">
      <c r="A86" s="164"/>
      <c r="B86" s="45"/>
      <c r="C86" s="45"/>
      <c r="D86" s="45"/>
      <c r="E86" s="45"/>
      <c r="F86" s="45"/>
      <c r="G86" s="45"/>
      <c r="H86" s="45"/>
      <c r="I86" s="45"/>
      <c r="J86" s="45"/>
    </row>
    <row r="87" spans="1:10" s="2" customFormat="1" ht="15" customHeight="1">
      <c r="A87" s="44" t="s">
        <v>438</v>
      </c>
      <c r="B87" s="45"/>
      <c r="C87" s="45"/>
      <c r="D87" s="45"/>
      <c r="E87" s="45"/>
      <c r="F87" s="45"/>
      <c r="G87" s="45"/>
      <c r="H87" s="45"/>
      <c r="I87" s="45"/>
      <c r="J87" s="45"/>
    </row>
    <row r="88" spans="1:10" s="2" customFormat="1" ht="15" customHeight="1">
      <c r="A88" s="44" t="s">
        <v>436</v>
      </c>
    </row>
    <row r="89" spans="1:10" s="2" customFormat="1" ht="15" customHeight="1">
      <c r="A89" s="44" t="s">
        <v>1091</v>
      </c>
    </row>
    <row r="90" spans="1:10" s="2" customFormat="1" ht="15" customHeight="1">
      <c r="A90" s="44"/>
    </row>
    <row r="91" spans="1:10" s="2" customFormat="1" ht="15" customHeight="1">
      <c r="A91" s="44"/>
    </row>
    <row r="92" spans="1:10">
      <c r="A92"/>
    </row>
  </sheetData>
  <mergeCells count="2">
    <mergeCell ref="A9:A10"/>
    <mergeCell ref="A8:M8"/>
  </mergeCells>
  <phoneticPr fontId="39" type="noConversion"/>
  <printOptions horizontalCentered="1"/>
  <pageMargins left="0.7" right="0.7" top="0.5" bottom="0.5" header="0.3" footer="0.3"/>
  <pageSetup scale="50" firstPageNumber="16" orientation="portrait" useFirstPageNumber="1" r:id="rId1"/>
  <customProperties>
    <customPr name="SourceTableID" r:id="rId2"/>
  </customPropertie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E9406A-31DF-45F4-8017-80065B6956B2}">
  <sheetPr codeName="Sheet15"/>
  <dimension ref="A1:M90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34.21875" style="2" customWidth="1"/>
    <col min="2" max="2" width="11.21875" style="2" customWidth="1"/>
    <col min="3" max="3" width="3" style="2" customWidth="1"/>
    <col min="4" max="4" width="9" style="2" customWidth="1"/>
    <col min="5" max="5" width="12.77734375" style="2" customWidth="1"/>
    <col min="6" max="6" width="11.21875" style="2" customWidth="1"/>
    <col min="7" max="7" width="3" style="2" customWidth="1"/>
    <col min="8" max="8" width="9" style="2" customWidth="1"/>
    <col min="9" max="9" width="12.77734375" style="2" customWidth="1"/>
    <col min="10" max="10" width="11.21875" style="2" customWidth="1"/>
    <col min="11" max="11" width="3" style="2" customWidth="1"/>
    <col min="12" max="12" width="9" style="2" customWidth="1"/>
    <col min="13" max="13" width="12.77734375" style="2" customWidth="1"/>
    <col min="14" max="16384" width="9.77734375" style="224"/>
  </cols>
  <sheetData>
    <row r="1" spans="1:13" ht="15.75">
      <c r="A1" s="1"/>
      <c r="I1" s="82"/>
      <c r="M1" s="82"/>
    </row>
    <row r="2" spans="1:13" s="243" customFormat="1" ht="25.15" customHeight="1">
      <c r="A2" s="273" t="s">
        <v>365</v>
      </c>
      <c r="B2" s="359"/>
      <c r="C2" s="359"/>
      <c r="D2" s="359"/>
      <c r="E2" s="359"/>
      <c r="F2" s="359"/>
      <c r="G2" s="359"/>
      <c r="H2" s="359"/>
      <c r="I2" s="359"/>
      <c r="J2" s="360"/>
      <c r="K2" s="360"/>
      <c r="L2" s="360"/>
      <c r="M2" s="361"/>
    </row>
    <row r="3" spans="1:13" s="243" customFormat="1" ht="25.15" customHeight="1">
      <c r="A3" s="843" t="s">
        <v>1043</v>
      </c>
      <c r="B3" s="847"/>
      <c r="C3" s="847"/>
      <c r="D3" s="847"/>
      <c r="E3" s="847"/>
      <c r="F3" s="847"/>
      <c r="G3" s="847"/>
      <c r="H3" s="847"/>
      <c r="I3" s="847"/>
      <c r="J3" s="848"/>
      <c r="K3" s="848"/>
      <c r="L3" s="848"/>
      <c r="M3" s="848"/>
    </row>
    <row r="4" spans="1:13" s="228" customFormat="1" ht="45" customHeight="1">
      <c r="A4" s="4" t="s">
        <v>439</v>
      </c>
      <c r="B4" s="225"/>
      <c r="C4" s="225"/>
      <c r="D4" s="225"/>
      <c r="E4" s="225"/>
      <c r="F4" s="225"/>
      <c r="G4" s="225"/>
      <c r="H4" s="225"/>
      <c r="I4" s="225"/>
      <c r="J4" s="225"/>
      <c r="K4" s="225"/>
      <c r="L4" s="225"/>
      <c r="M4" s="225"/>
    </row>
    <row r="5" spans="1:13" s="228" customFormat="1" ht="45" customHeight="1">
      <c r="A5" s="4" t="s">
        <v>1128</v>
      </c>
      <c r="B5" s="225"/>
      <c r="C5" s="225"/>
      <c r="D5" s="225"/>
      <c r="E5" s="225"/>
      <c r="F5" s="225"/>
      <c r="G5" s="225"/>
      <c r="H5" s="225"/>
      <c r="I5" s="225"/>
      <c r="J5" s="225"/>
      <c r="K5" s="225"/>
      <c r="L5" s="225"/>
      <c r="M5" s="225"/>
    </row>
    <row r="6" spans="1:13" ht="20.100000000000001" customHeight="1">
      <c r="A6" s="336" t="s">
        <v>372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0.100000000000001" customHeight="1">
      <c r="A7" s="890" t="s">
        <v>440</v>
      </c>
      <c r="B7" s="890"/>
      <c r="C7" s="890"/>
      <c r="D7" s="890"/>
      <c r="E7" s="890"/>
      <c r="F7" s="890"/>
      <c r="G7" s="890"/>
      <c r="H7" s="890"/>
      <c r="I7" s="890"/>
      <c r="J7" s="890"/>
      <c r="K7" s="890"/>
      <c r="L7" s="890"/>
      <c r="M7" s="890"/>
    </row>
    <row r="8" spans="1:13" s="852" customFormat="1" ht="35.1" customHeight="1" thickBot="1">
      <c r="A8" s="889" t="s">
        <v>1129</v>
      </c>
      <c r="B8" s="889"/>
      <c r="C8" s="889"/>
      <c r="D8" s="889"/>
      <c r="E8" s="889"/>
      <c r="F8" s="889"/>
      <c r="G8" s="889"/>
      <c r="H8" s="889"/>
      <c r="I8" s="889"/>
      <c r="J8" s="889"/>
      <c r="K8" s="889"/>
      <c r="L8" s="889"/>
      <c r="M8" s="889"/>
    </row>
    <row r="9" spans="1:13" ht="20.100000000000001" customHeight="1" thickTop="1">
      <c r="A9" s="860" t="s">
        <v>1123</v>
      </c>
      <c r="B9" s="13" t="s">
        <v>1124</v>
      </c>
      <c r="C9" s="9"/>
      <c r="D9" s="9"/>
      <c r="E9" s="10"/>
      <c r="F9" s="11" t="s">
        <v>1119</v>
      </c>
      <c r="G9" s="9"/>
      <c r="H9" s="9"/>
      <c r="I9" s="12"/>
      <c r="J9" s="13" t="s">
        <v>1120</v>
      </c>
      <c r="K9" s="135"/>
      <c r="L9" s="135"/>
      <c r="M9" s="135"/>
    </row>
    <row r="10" spans="1:13" ht="39.4" customHeight="1" thickBot="1">
      <c r="A10" s="859"/>
      <c r="B10" s="363" t="s">
        <v>441</v>
      </c>
      <c r="C10" s="137" t="s">
        <v>442</v>
      </c>
      <c r="D10" s="137"/>
      <c r="E10" s="364" t="s">
        <v>443</v>
      </c>
      <c r="F10" s="338" t="s">
        <v>441</v>
      </c>
      <c r="G10" s="339" t="s">
        <v>442</v>
      </c>
      <c r="H10" s="137"/>
      <c r="I10" s="365" t="s">
        <v>443</v>
      </c>
      <c r="J10" s="340" t="s">
        <v>441</v>
      </c>
      <c r="K10" s="339" t="s">
        <v>442</v>
      </c>
      <c r="L10" s="137"/>
      <c r="M10" s="366" t="s">
        <v>443</v>
      </c>
    </row>
    <row r="11" spans="1:13" ht="35.1" customHeight="1" thickTop="1">
      <c r="A11" s="849" t="s">
        <v>1130</v>
      </c>
      <c r="B11" s="341">
        <v>-98273</v>
      </c>
      <c r="C11" s="342"/>
      <c r="D11" s="341">
        <v>-119632</v>
      </c>
      <c r="E11" s="368">
        <v>-767143</v>
      </c>
      <c r="F11" s="343">
        <v>181425</v>
      </c>
      <c r="G11" s="342"/>
      <c r="H11" s="341">
        <v>170798</v>
      </c>
      <c r="I11" s="367">
        <v>1384910</v>
      </c>
      <c r="J11" s="341">
        <v>279698</v>
      </c>
      <c r="K11" s="342"/>
      <c r="L11" s="341">
        <v>290430</v>
      </c>
      <c r="M11" s="368">
        <v>2152053</v>
      </c>
    </row>
    <row r="12" spans="1:13" ht="35.1" customHeight="1">
      <c r="A12" s="850" t="s">
        <v>1131</v>
      </c>
      <c r="B12" s="344">
        <v>-1117</v>
      </c>
      <c r="C12" s="345"/>
      <c r="D12" s="344">
        <v>-393</v>
      </c>
      <c r="E12" s="369">
        <v>-8977</v>
      </c>
      <c r="F12" s="346">
        <v>1275</v>
      </c>
      <c r="G12" s="345"/>
      <c r="H12" s="344">
        <v>1910</v>
      </c>
      <c r="I12" s="370">
        <v>10697</v>
      </c>
      <c r="J12" s="344">
        <v>2392</v>
      </c>
      <c r="K12" s="345"/>
      <c r="L12" s="344">
        <v>2303</v>
      </c>
      <c r="M12" s="369">
        <v>19674</v>
      </c>
    </row>
    <row r="13" spans="1:13" ht="35.1" customHeight="1">
      <c r="A13" s="851" t="s">
        <v>1132</v>
      </c>
      <c r="B13" s="347">
        <v>-97157</v>
      </c>
      <c r="C13" s="348"/>
      <c r="D13" s="347">
        <v>-119239</v>
      </c>
      <c r="E13" s="371">
        <v>-758167</v>
      </c>
      <c r="F13" s="349">
        <v>180150</v>
      </c>
      <c r="G13" s="348"/>
      <c r="H13" s="347">
        <v>168888</v>
      </c>
      <c r="I13" s="372">
        <v>1374213</v>
      </c>
      <c r="J13" s="347">
        <v>277306</v>
      </c>
      <c r="K13" s="348"/>
      <c r="L13" s="347">
        <v>288127</v>
      </c>
      <c r="M13" s="371">
        <v>2132379</v>
      </c>
    </row>
    <row r="14" spans="1:13" ht="22.15" customHeight="1">
      <c r="A14" s="354" t="s">
        <v>378</v>
      </c>
      <c r="B14" s="250">
        <v>-16487</v>
      </c>
      <c r="C14" s="350"/>
      <c r="D14" s="250">
        <v>-21342</v>
      </c>
      <c r="E14" s="251">
        <v>-148217</v>
      </c>
      <c r="F14" s="253">
        <v>60063</v>
      </c>
      <c r="G14" s="350"/>
      <c r="H14" s="250">
        <v>56486</v>
      </c>
      <c r="I14" s="249">
        <v>459987</v>
      </c>
      <c r="J14" s="250">
        <v>76550</v>
      </c>
      <c r="K14" s="350"/>
      <c r="L14" s="250">
        <v>77828</v>
      </c>
      <c r="M14" s="251">
        <v>608203</v>
      </c>
    </row>
    <row r="15" spans="1:13" ht="14.1" customHeight="1">
      <c r="A15" s="353" t="s">
        <v>379</v>
      </c>
      <c r="B15" s="250">
        <v>-2853</v>
      </c>
      <c r="C15" s="350"/>
      <c r="D15" s="250">
        <v>-8124</v>
      </c>
      <c r="E15" s="251">
        <v>-38947</v>
      </c>
      <c r="F15" s="253">
        <v>30011</v>
      </c>
      <c r="G15" s="350"/>
      <c r="H15" s="250">
        <v>27795</v>
      </c>
      <c r="I15" s="249">
        <v>234852</v>
      </c>
      <c r="J15" s="250">
        <v>32865</v>
      </c>
      <c r="K15" s="350"/>
      <c r="L15" s="250">
        <v>35919</v>
      </c>
      <c r="M15" s="251">
        <v>273799</v>
      </c>
    </row>
    <row r="16" spans="1:13" ht="14.1" customHeight="1">
      <c r="A16" s="353" t="s">
        <v>380</v>
      </c>
      <c r="B16" s="250">
        <v>-13633</v>
      </c>
      <c r="C16" s="251"/>
      <c r="D16" s="250">
        <v>-13218</v>
      </c>
      <c r="E16" s="251">
        <v>-109270</v>
      </c>
      <c r="F16" s="253">
        <v>30052</v>
      </c>
      <c r="G16" s="251"/>
      <c r="H16" s="250">
        <v>28691</v>
      </c>
      <c r="I16" s="249">
        <v>225135</v>
      </c>
      <c r="J16" s="250">
        <v>43685</v>
      </c>
      <c r="K16" s="251"/>
      <c r="L16" s="250">
        <v>41909</v>
      </c>
      <c r="M16" s="251">
        <v>334405</v>
      </c>
    </row>
    <row r="17" spans="1:13" ht="22.15" customHeight="1">
      <c r="A17" s="354" t="s">
        <v>381</v>
      </c>
      <c r="B17" s="250">
        <v>-21158</v>
      </c>
      <c r="C17" s="251"/>
      <c r="D17" s="250">
        <v>-26624</v>
      </c>
      <c r="E17" s="251">
        <v>-165367</v>
      </c>
      <c r="F17" s="253">
        <v>43641</v>
      </c>
      <c r="G17" s="251"/>
      <c r="H17" s="250">
        <v>40066</v>
      </c>
      <c r="I17" s="249">
        <v>335295</v>
      </c>
      <c r="J17" s="250">
        <v>64798</v>
      </c>
      <c r="K17" s="251"/>
      <c r="L17" s="250">
        <v>66690</v>
      </c>
      <c r="M17" s="251">
        <v>500662</v>
      </c>
    </row>
    <row r="18" spans="1:13" ht="14.1" customHeight="1">
      <c r="A18" s="353" t="s">
        <v>382</v>
      </c>
      <c r="B18" s="250">
        <v>-19311</v>
      </c>
      <c r="C18" s="251"/>
      <c r="D18" s="250">
        <v>-22490</v>
      </c>
      <c r="E18" s="251">
        <v>-151956</v>
      </c>
      <c r="F18" s="253">
        <v>32814</v>
      </c>
      <c r="G18" s="251"/>
      <c r="H18" s="250">
        <v>30310</v>
      </c>
      <c r="I18" s="249">
        <v>248078</v>
      </c>
      <c r="J18" s="250">
        <v>52125</v>
      </c>
      <c r="K18" s="251"/>
      <c r="L18" s="250">
        <v>52800</v>
      </c>
      <c r="M18" s="251">
        <v>400035</v>
      </c>
    </row>
    <row r="19" spans="1:13" ht="14.1" customHeight="1">
      <c r="A19" s="355" t="s">
        <v>383</v>
      </c>
      <c r="B19" s="250">
        <v>-1106</v>
      </c>
      <c r="C19" s="251"/>
      <c r="D19" s="250">
        <v>-1019</v>
      </c>
      <c r="E19" s="251">
        <v>-8619</v>
      </c>
      <c r="F19" s="253">
        <v>395</v>
      </c>
      <c r="G19" s="251"/>
      <c r="H19" s="250">
        <v>343</v>
      </c>
      <c r="I19" s="249">
        <v>2965</v>
      </c>
      <c r="J19" s="250">
        <v>1501</v>
      </c>
      <c r="K19" s="251"/>
      <c r="L19" s="250">
        <v>1362</v>
      </c>
      <c r="M19" s="251">
        <v>11584</v>
      </c>
    </row>
    <row r="20" spans="1:13" ht="14.1" customHeight="1">
      <c r="A20" s="355" t="s">
        <v>384</v>
      </c>
      <c r="B20" s="250">
        <v>-225</v>
      </c>
      <c r="C20" s="251"/>
      <c r="D20" s="250">
        <v>785</v>
      </c>
      <c r="E20" s="251">
        <v>5006</v>
      </c>
      <c r="F20" s="253">
        <v>2869</v>
      </c>
      <c r="G20" s="251"/>
      <c r="H20" s="250">
        <v>2971</v>
      </c>
      <c r="I20" s="249">
        <v>23750</v>
      </c>
      <c r="J20" s="250">
        <v>3094</v>
      </c>
      <c r="K20" s="251"/>
      <c r="L20" s="250">
        <v>2187</v>
      </c>
      <c r="M20" s="251">
        <v>18744</v>
      </c>
    </row>
    <row r="21" spans="1:13" ht="14.1" customHeight="1">
      <c r="A21" s="355" t="s">
        <v>385</v>
      </c>
      <c r="B21" s="250">
        <v>-376</v>
      </c>
      <c r="C21" s="251"/>
      <c r="D21" s="250">
        <v>-359</v>
      </c>
      <c r="E21" s="251">
        <v>-2476</v>
      </c>
      <c r="F21" s="253">
        <v>323</v>
      </c>
      <c r="G21" s="251"/>
      <c r="H21" s="250">
        <v>399</v>
      </c>
      <c r="I21" s="249">
        <v>2966</v>
      </c>
      <c r="J21" s="250">
        <v>699</v>
      </c>
      <c r="K21" s="251"/>
      <c r="L21" s="250">
        <v>758</v>
      </c>
      <c r="M21" s="251">
        <v>5442</v>
      </c>
    </row>
    <row r="22" spans="1:13" ht="14.1" customHeight="1">
      <c r="A22" s="355" t="s">
        <v>386</v>
      </c>
      <c r="B22" s="250">
        <v>-417</v>
      </c>
      <c r="C22" s="251"/>
      <c r="D22" s="250">
        <v>-522</v>
      </c>
      <c r="E22" s="251">
        <v>-3453</v>
      </c>
      <c r="F22" s="253">
        <v>386</v>
      </c>
      <c r="G22" s="251"/>
      <c r="H22" s="250">
        <v>287</v>
      </c>
      <c r="I22" s="249">
        <v>1861</v>
      </c>
      <c r="J22" s="250">
        <v>803</v>
      </c>
      <c r="K22" s="251"/>
      <c r="L22" s="250">
        <v>809</v>
      </c>
      <c r="M22" s="251">
        <v>5314</v>
      </c>
    </row>
    <row r="23" spans="1:13" ht="14.1" customHeight="1">
      <c r="A23" s="355" t="s">
        <v>387</v>
      </c>
      <c r="B23" s="250">
        <v>-1546</v>
      </c>
      <c r="C23" s="251"/>
      <c r="D23" s="250">
        <v>-1953</v>
      </c>
      <c r="E23" s="251">
        <v>-11295</v>
      </c>
      <c r="F23" s="253">
        <v>3203</v>
      </c>
      <c r="G23" s="251"/>
      <c r="H23" s="250">
        <v>3488</v>
      </c>
      <c r="I23" s="249">
        <v>28341</v>
      </c>
      <c r="J23" s="250">
        <v>4749</v>
      </c>
      <c r="K23" s="251"/>
      <c r="L23" s="250">
        <v>5441</v>
      </c>
      <c r="M23" s="251">
        <v>39635</v>
      </c>
    </row>
    <row r="24" spans="1:13" ht="14.1" customHeight="1">
      <c r="A24" s="355" t="s">
        <v>388</v>
      </c>
      <c r="B24" s="250">
        <v>-6679</v>
      </c>
      <c r="C24" s="251"/>
      <c r="D24" s="250">
        <v>-8400</v>
      </c>
      <c r="E24" s="251">
        <v>-57118</v>
      </c>
      <c r="F24" s="253">
        <v>6766</v>
      </c>
      <c r="G24" s="251"/>
      <c r="H24" s="250">
        <v>5933</v>
      </c>
      <c r="I24" s="249">
        <v>50830</v>
      </c>
      <c r="J24" s="250">
        <v>13445</v>
      </c>
      <c r="K24" s="251"/>
      <c r="L24" s="250">
        <v>14333</v>
      </c>
      <c r="M24" s="251">
        <v>107948</v>
      </c>
    </row>
    <row r="25" spans="1:13" ht="14.1" customHeight="1">
      <c r="A25" s="355" t="s">
        <v>389</v>
      </c>
      <c r="B25" s="250">
        <v>-886</v>
      </c>
      <c r="C25" s="251"/>
      <c r="D25" s="250">
        <v>-1125</v>
      </c>
      <c r="E25" s="251">
        <v>-5708</v>
      </c>
      <c r="F25" s="253">
        <v>299</v>
      </c>
      <c r="G25" s="251"/>
      <c r="H25" s="250">
        <v>262</v>
      </c>
      <c r="I25" s="249">
        <v>2156</v>
      </c>
      <c r="J25" s="250">
        <v>1185</v>
      </c>
      <c r="K25" s="251"/>
      <c r="L25" s="250">
        <v>1387</v>
      </c>
      <c r="M25" s="251">
        <v>7864</v>
      </c>
    </row>
    <row r="26" spans="1:13" ht="14.1" customHeight="1">
      <c r="A26" s="355" t="s">
        <v>390</v>
      </c>
      <c r="B26" s="250">
        <v>-7976</v>
      </c>
      <c r="C26" s="251"/>
      <c r="D26" s="250">
        <v>-6571</v>
      </c>
      <c r="E26" s="251">
        <v>-52740</v>
      </c>
      <c r="F26" s="253">
        <v>1479</v>
      </c>
      <c r="G26" s="251"/>
      <c r="H26" s="250">
        <v>1473</v>
      </c>
      <c r="I26" s="249">
        <v>11462</v>
      </c>
      <c r="J26" s="250">
        <v>9455</v>
      </c>
      <c r="K26" s="251"/>
      <c r="L26" s="250">
        <v>8044</v>
      </c>
      <c r="M26" s="251">
        <v>64202</v>
      </c>
    </row>
    <row r="27" spans="1:13" ht="14.1" customHeight="1">
      <c r="A27" s="355" t="s">
        <v>391</v>
      </c>
      <c r="B27" s="250">
        <v>-3274</v>
      </c>
      <c r="C27" s="251"/>
      <c r="D27" s="250">
        <v>-4347</v>
      </c>
      <c r="E27" s="251">
        <v>-30142</v>
      </c>
      <c r="F27" s="253">
        <v>3185</v>
      </c>
      <c r="G27" s="251"/>
      <c r="H27" s="250">
        <v>2415</v>
      </c>
      <c r="I27" s="249">
        <v>21652</v>
      </c>
      <c r="J27" s="250">
        <v>6458</v>
      </c>
      <c r="K27" s="251"/>
      <c r="L27" s="250">
        <v>6762</v>
      </c>
      <c r="M27" s="251">
        <v>51795</v>
      </c>
    </row>
    <row r="28" spans="1:13" ht="14.1" customHeight="1">
      <c r="A28" s="355" t="s">
        <v>392</v>
      </c>
      <c r="B28" s="250">
        <v>5558</v>
      </c>
      <c r="C28" s="251"/>
      <c r="D28" s="250">
        <v>4619</v>
      </c>
      <c r="E28" s="251">
        <v>36386</v>
      </c>
      <c r="F28" s="253">
        <v>8209</v>
      </c>
      <c r="G28" s="251"/>
      <c r="H28" s="250">
        <v>7477</v>
      </c>
      <c r="I28" s="249">
        <v>58709</v>
      </c>
      <c r="J28" s="250">
        <v>2651</v>
      </c>
      <c r="K28" s="251"/>
      <c r="L28" s="250">
        <v>2858</v>
      </c>
      <c r="M28" s="251">
        <v>22323</v>
      </c>
    </row>
    <row r="29" spans="1:13" ht="14.1" customHeight="1">
      <c r="A29" s="355" t="s">
        <v>393</v>
      </c>
      <c r="B29" s="250">
        <v>138</v>
      </c>
      <c r="C29" s="251"/>
      <c r="D29" s="250">
        <v>-338</v>
      </c>
      <c r="E29" s="251">
        <v>-960</v>
      </c>
      <c r="F29" s="253">
        <v>1286</v>
      </c>
      <c r="G29" s="251"/>
      <c r="H29" s="250">
        <v>910</v>
      </c>
      <c r="I29" s="249">
        <v>8054</v>
      </c>
      <c r="J29" s="250">
        <v>1148</v>
      </c>
      <c r="K29" s="251"/>
      <c r="L29" s="250">
        <v>1249</v>
      </c>
      <c r="M29" s="251">
        <v>9014</v>
      </c>
    </row>
    <row r="30" spans="1:13" ht="14.1" customHeight="1">
      <c r="A30" s="355" t="s">
        <v>394</v>
      </c>
      <c r="B30" s="250">
        <v>331</v>
      </c>
      <c r="C30" s="251"/>
      <c r="D30" s="250">
        <v>-258</v>
      </c>
      <c r="E30" s="251">
        <v>1813</v>
      </c>
      <c r="F30" s="253">
        <v>2197</v>
      </c>
      <c r="G30" s="251"/>
      <c r="H30" s="250">
        <v>1732</v>
      </c>
      <c r="I30" s="249">
        <v>16643</v>
      </c>
      <c r="J30" s="250">
        <v>1866</v>
      </c>
      <c r="K30" s="251"/>
      <c r="L30" s="250">
        <v>1990</v>
      </c>
      <c r="M30" s="251">
        <v>14831</v>
      </c>
    </row>
    <row r="31" spans="1:13" ht="14.1" customHeight="1">
      <c r="A31" s="355" t="s">
        <v>395</v>
      </c>
      <c r="B31" s="250">
        <v>-896</v>
      </c>
      <c r="C31" s="251"/>
      <c r="D31" s="250">
        <v>-726</v>
      </c>
      <c r="E31" s="251">
        <v>-6741</v>
      </c>
      <c r="F31" s="253">
        <v>567</v>
      </c>
      <c r="G31" s="251"/>
      <c r="H31" s="250">
        <v>710</v>
      </c>
      <c r="I31" s="249">
        <v>5545</v>
      </c>
      <c r="J31" s="250">
        <v>1463</v>
      </c>
      <c r="K31" s="251"/>
      <c r="L31" s="250">
        <v>1436</v>
      </c>
      <c r="M31" s="251">
        <v>12286</v>
      </c>
    </row>
    <row r="32" spans="1:13" ht="14.1" customHeight="1">
      <c r="A32" s="355" t="s">
        <v>396</v>
      </c>
      <c r="B32" s="250">
        <v>-1957</v>
      </c>
      <c r="C32" s="251"/>
      <c r="D32" s="250">
        <v>-2274</v>
      </c>
      <c r="E32" s="251">
        <v>-15909</v>
      </c>
      <c r="F32" s="253">
        <v>1651</v>
      </c>
      <c r="G32" s="251"/>
      <c r="H32" s="250">
        <v>1910</v>
      </c>
      <c r="I32" s="249">
        <v>13144</v>
      </c>
      <c r="J32" s="250">
        <v>3607</v>
      </c>
      <c r="K32" s="251"/>
      <c r="L32" s="250">
        <v>4184</v>
      </c>
      <c r="M32" s="251">
        <v>29053</v>
      </c>
    </row>
    <row r="33" spans="1:13" ht="14.1" customHeight="1">
      <c r="A33" s="355" t="s">
        <v>397</v>
      </c>
      <c r="B33" s="250">
        <v>-5</v>
      </c>
      <c r="C33" s="251"/>
      <c r="D33" s="250">
        <v>-244</v>
      </c>
      <c r="E33" s="251">
        <v>-1349</v>
      </c>
      <c r="F33" s="253">
        <v>665</v>
      </c>
      <c r="G33" s="251"/>
      <c r="H33" s="250">
        <v>372</v>
      </c>
      <c r="I33" s="249">
        <v>3023</v>
      </c>
      <c r="J33" s="250">
        <v>669</v>
      </c>
      <c r="K33" s="251"/>
      <c r="L33" s="250">
        <v>616</v>
      </c>
      <c r="M33" s="251">
        <v>4372</v>
      </c>
    </row>
    <row r="34" spans="1:13" ht="14.1" customHeight="1">
      <c r="A34" s="353" t="s">
        <v>398</v>
      </c>
      <c r="B34" s="250">
        <v>-30</v>
      </c>
      <c r="C34" s="251"/>
      <c r="D34" s="250">
        <v>-249</v>
      </c>
      <c r="E34" s="251">
        <v>-1925</v>
      </c>
      <c r="F34" s="253">
        <v>54</v>
      </c>
      <c r="G34" s="251"/>
      <c r="H34" s="250">
        <v>46</v>
      </c>
      <c r="I34" s="249">
        <v>336</v>
      </c>
      <c r="J34" s="250">
        <v>84</v>
      </c>
      <c r="K34" s="251"/>
      <c r="L34" s="250">
        <v>295</v>
      </c>
      <c r="M34" s="251">
        <v>2261</v>
      </c>
    </row>
    <row r="35" spans="1:13" ht="14.1" customHeight="1">
      <c r="A35" s="353" t="s">
        <v>399</v>
      </c>
      <c r="B35" s="250">
        <v>-2058</v>
      </c>
      <c r="C35" s="251"/>
      <c r="D35" s="250">
        <v>-3281</v>
      </c>
      <c r="E35" s="251">
        <v>-15146</v>
      </c>
      <c r="F35" s="253">
        <v>1972</v>
      </c>
      <c r="G35" s="251"/>
      <c r="H35" s="250">
        <v>1777</v>
      </c>
      <c r="I35" s="249">
        <v>17983</v>
      </c>
      <c r="J35" s="250">
        <v>4030</v>
      </c>
      <c r="K35" s="251"/>
      <c r="L35" s="250">
        <v>5058</v>
      </c>
      <c r="M35" s="251">
        <v>33129</v>
      </c>
    </row>
    <row r="36" spans="1:13" ht="14.1" customHeight="1">
      <c r="A36" s="353" t="s">
        <v>400</v>
      </c>
      <c r="B36" s="250">
        <v>512</v>
      </c>
      <c r="C36" s="251"/>
      <c r="D36" s="250">
        <v>5</v>
      </c>
      <c r="E36" s="251">
        <v>6118</v>
      </c>
      <c r="F36" s="253">
        <v>6359</v>
      </c>
      <c r="G36" s="251"/>
      <c r="H36" s="250">
        <v>5744</v>
      </c>
      <c r="I36" s="249">
        <v>50916</v>
      </c>
      <c r="J36" s="250">
        <v>5847</v>
      </c>
      <c r="K36" s="251"/>
      <c r="L36" s="250">
        <v>5739</v>
      </c>
      <c r="M36" s="251">
        <v>44798</v>
      </c>
    </row>
    <row r="37" spans="1:13" ht="14.1" customHeight="1">
      <c r="A37" s="353" t="s">
        <v>401</v>
      </c>
      <c r="B37" s="250">
        <v>-265</v>
      </c>
      <c r="C37" s="251"/>
      <c r="D37" s="250">
        <v>-364</v>
      </c>
      <c r="E37" s="251">
        <v>-1108</v>
      </c>
      <c r="F37" s="253">
        <v>1777</v>
      </c>
      <c r="G37" s="251"/>
      <c r="H37" s="250">
        <v>1817</v>
      </c>
      <c r="I37" s="249">
        <v>14959</v>
      </c>
      <c r="J37" s="250">
        <v>2042</v>
      </c>
      <c r="K37" s="251"/>
      <c r="L37" s="250">
        <v>2181</v>
      </c>
      <c r="M37" s="251">
        <v>16067</v>
      </c>
    </row>
    <row r="38" spans="1:13" ht="14.1" customHeight="1">
      <c r="A38" s="353" t="s">
        <v>402</v>
      </c>
      <c r="B38" s="250">
        <v>-16433</v>
      </c>
      <c r="C38" s="251"/>
      <c r="D38" s="250">
        <v>-19529</v>
      </c>
      <c r="E38" s="251">
        <v>-131127</v>
      </c>
      <c r="F38" s="253">
        <v>29811</v>
      </c>
      <c r="G38" s="251"/>
      <c r="H38" s="250">
        <v>27189</v>
      </c>
      <c r="I38" s="249">
        <v>224327</v>
      </c>
      <c r="J38" s="250">
        <v>46243</v>
      </c>
      <c r="K38" s="251"/>
      <c r="L38" s="250">
        <v>46718</v>
      </c>
      <c r="M38" s="251">
        <v>355454</v>
      </c>
    </row>
    <row r="39" spans="1:13" ht="22.15" customHeight="1">
      <c r="A39" s="354" t="s">
        <v>403</v>
      </c>
      <c r="B39" s="250">
        <v>-44176</v>
      </c>
      <c r="C39" s="251"/>
      <c r="D39" s="250">
        <v>-53514</v>
      </c>
      <c r="E39" s="251">
        <v>-323063</v>
      </c>
      <c r="F39" s="253">
        <v>42805</v>
      </c>
      <c r="G39" s="251"/>
      <c r="H39" s="250">
        <v>39934</v>
      </c>
      <c r="I39" s="249">
        <v>325278</v>
      </c>
      <c r="J39" s="250">
        <v>86981</v>
      </c>
      <c r="K39" s="251"/>
      <c r="L39" s="250">
        <v>93448</v>
      </c>
      <c r="M39" s="251">
        <v>648341</v>
      </c>
    </row>
    <row r="40" spans="1:13" ht="14.1" customHeight="1">
      <c r="A40" s="353" t="s">
        <v>404</v>
      </c>
      <c r="B40" s="250">
        <v>1960</v>
      </c>
      <c r="C40" s="251"/>
      <c r="D40" s="250">
        <v>1544</v>
      </c>
      <c r="E40" s="251">
        <v>13278</v>
      </c>
      <c r="F40" s="253">
        <v>3326</v>
      </c>
      <c r="G40" s="251"/>
      <c r="H40" s="250">
        <v>2995</v>
      </c>
      <c r="I40" s="249">
        <v>23193</v>
      </c>
      <c r="J40" s="250">
        <v>1366</v>
      </c>
      <c r="K40" s="251"/>
      <c r="L40" s="250">
        <v>1451</v>
      </c>
      <c r="M40" s="251">
        <v>9915</v>
      </c>
    </row>
    <row r="41" spans="1:13" ht="14.1" customHeight="1">
      <c r="A41" s="353" t="s">
        <v>405</v>
      </c>
      <c r="B41" s="250">
        <v>-27844</v>
      </c>
      <c r="C41" s="251"/>
      <c r="D41" s="250">
        <v>-30031</v>
      </c>
      <c r="E41" s="251">
        <v>-185177</v>
      </c>
      <c r="F41" s="253">
        <v>11967</v>
      </c>
      <c r="G41" s="251"/>
      <c r="H41" s="250">
        <v>10770</v>
      </c>
      <c r="I41" s="249">
        <v>93773</v>
      </c>
      <c r="J41" s="250">
        <v>39811</v>
      </c>
      <c r="K41" s="251"/>
      <c r="L41" s="250">
        <v>40801</v>
      </c>
      <c r="M41" s="251">
        <v>278950</v>
      </c>
    </row>
    <row r="42" spans="1:13" ht="14.1" customHeight="1">
      <c r="A42" s="353" t="s">
        <v>406</v>
      </c>
      <c r="B42" s="250">
        <v>1622</v>
      </c>
      <c r="C42" s="251"/>
      <c r="D42" s="250">
        <v>1647</v>
      </c>
      <c r="E42" s="251">
        <v>14894</v>
      </c>
      <c r="F42" s="253">
        <v>1876</v>
      </c>
      <c r="G42" s="251"/>
      <c r="H42" s="250">
        <v>1952</v>
      </c>
      <c r="I42" s="249">
        <v>18209</v>
      </c>
      <c r="J42" s="250">
        <v>255</v>
      </c>
      <c r="K42" s="251"/>
      <c r="L42" s="250">
        <v>305</v>
      </c>
      <c r="M42" s="251">
        <v>3315</v>
      </c>
    </row>
    <row r="43" spans="1:13" ht="14.1" customHeight="1">
      <c r="A43" s="353" t="s">
        <v>407</v>
      </c>
      <c r="B43" s="250">
        <v>-1441</v>
      </c>
      <c r="C43" s="251"/>
      <c r="D43" s="250">
        <v>-1384</v>
      </c>
      <c r="E43" s="251">
        <v>-10956</v>
      </c>
      <c r="F43" s="253">
        <v>853</v>
      </c>
      <c r="G43" s="251"/>
      <c r="H43" s="250">
        <v>862</v>
      </c>
      <c r="I43" s="249">
        <v>6689</v>
      </c>
      <c r="J43" s="250">
        <v>2293</v>
      </c>
      <c r="K43" s="251"/>
      <c r="L43" s="250">
        <v>2246</v>
      </c>
      <c r="M43" s="251">
        <v>17644</v>
      </c>
    </row>
    <row r="44" spans="1:13" ht="14.1" customHeight="1">
      <c r="A44" s="353" t="s">
        <v>408</v>
      </c>
      <c r="B44" s="250">
        <v>-5009</v>
      </c>
      <c r="C44" s="251"/>
      <c r="D44" s="250">
        <v>-6174</v>
      </c>
      <c r="E44" s="251">
        <v>-45874</v>
      </c>
      <c r="F44" s="253">
        <v>6666</v>
      </c>
      <c r="G44" s="251"/>
      <c r="H44" s="250">
        <v>7151</v>
      </c>
      <c r="I44" s="249">
        <v>52327</v>
      </c>
      <c r="J44" s="250">
        <v>11675</v>
      </c>
      <c r="K44" s="251"/>
      <c r="L44" s="250">
        <v>13325</v>
      </c>
      <c r="M44" s="251">
        <v>98201</v>
      </c>
    </row>
    <row r="45" spans="1:13" ht="14.1" customHeight="1">
      <c r="A45" s="353" t="s">
        <v>409</v>
      </c>
      <c r="B45" s="250">
        <v>-4646</v>
      </c>
      <c r="C45" s="251"/>
      <c r="D45" s="250">
        <v>-5906</v>
      </c>
      <c r="E45" s="251">
        <v>-44655</v>
      </c>
      <c r="F45" s="253">
        <v>5771</v>
      </c>
      <c r="G45" s="251"/>
      <c r="H45" s="250">
        <v>5295</v>
      </c>
      <c r="I45" s="249">
        <v>44471</v>
      </c>
      <c r="J45" s="250">
        <v>10417</v>
      </c>
      <c r="K45" s="251"/>
      <c r="L45" s="250">
        <v>11200</v>
      </c>
      <c r="M45" s="251">
        <v>89126</v>
      </c>
    </row>
    <row r="46" spans="1:13" ht="14.1" customHeight="1">
      <c r="A46" s="353" t="s">
        <v>410</v>
      </c>
      <c r="B46" s="250">
        <v>-1058</v>
      </c>
      <c r="C46" s="251"/>
      <c r="D46" s="250">
        <v>-1456</v>
      </c>
      <c r="E46" s="251">
        <v>-13986</v>
      </c>
      <c r="F46" s="253">
        <v>3408</v>
      </c>
      <c r="G46" s="251"/>
      <c r="H46" s="250">
        <v>3027</v>
      </c>
      <c r="I46" s="249">
        <v>18586</v>
      </c>
      <c r="J46" s="250">
        <v>4465</v>
      </c>
      <c r="K46" s="251"/>
      <c r="L46" s="250">
        <v>4484</v>
      </c>
      <c r="M46" s="251">
        <v>32572</v>
      </c>
    </row>
    <row r="47" spans="1:13" ht="14.1" customHeight="1">
      <c r="A47" s="353" t="s">
        <v>411</v>
      </c>
      <c r="B47" s="250">
        <v>-531</v>
      </c>
      <c r="C47" s="251"/>
      <c r="D47" s="250">
        <v>-443</v>
      </c>
      <c r="E47" s="251">
        <v>-2665</v>
      </c>
      <c r="F47" s="253">
        <v>741</v>
      </c>
      <c r="G47" s="251"/>
      <c r="H47" s="250">
        <v>730</v>
      </c>
      <c r="I47" s="249">
        <v>6093</v>
      </c>
      <c r="J47" s="250">
        <v>1272</v>
      </c>
      <c r="K47" s="251"/>
      <c r="L47" s="250">
        <v>1173</v>
      </c>
      <c r="M47" s="251">
        <v>8758</v>
      </c>
    </row>
    <row r="48" spans="1:13" ht="14.1" customHeight="1">
      <c r="A48" s="353" t="s">
        <v>412</v>
      </c>
      <c r="B48" s="250">
        <v>905</v>
      </c>
      <c r="C48" s="251"/>
      <c r="D48" s="250">
        <v>-2106</v>
      </c>
      <c r="E48" s="251">
        <v>243</v>
      </c>
      <c r="F48" s="253">
        <v>4097</v>
      </c>
      <c r="G48" s="251"/>
      <c r="H48" s="250">
        <v>2812</v>
      </c>
      <c r="I48" s="249">
        <v>30327</v>
      </c>
      <c r="J48" s="250">
        <v>3192</v>
      </c>
      <c r="K48" s="251"/>
      <c r="L48" s="250">
        <v>4918</v>
      </c>
      <c r="M48" s="251">
        <v>30083</v>
      </c>
    </row>
    <row r="49" spans="1:13" ht="14.1" customHeight="1">
      <c r="A49" s="353" t="s">
        <v>413</v>
      </c>
      <c r="B49" s="250">
        <v>-8056</v>
      </c>
      <c r="C49" s="251"/>
      <c r="D49" s="250">
        <v>-9072</v>
      </c>
      <c r="E49" s="251">
        <v>-46884</v>
      </c>
      <c r="F49" s="253">
        <v>3716</v>
      </c>
      <c r="G49" s="251"/>
      <c r="H49" s="250">
        <v>3917</v>
      </c>
      <c r="I49" s="249">
        <v>28746</v>
      </c>
      <c r="J49" s="250">
        <v>11772</v>
      </c>
      <c r="K49" s="251"/>
      <c r="L49" s="250">
        <v>12988</v>
      </c>
      <c r="M49" s="251">
        <v>75630</v>
      </c>
    </row>
    <row r="50" spans="1:13" ht="14.25" customHeight="1">
      <c r="A50" s="353" t="s">
        <v>396</v>
      </c>
      <c r="B50" s="250">
        <v>-79</v>
      </c>
      <c r="C50" s="251"/>
      <c r="D50" s="250">
        <v>-133</v>
      </c>
      <c r="E50" s="251">
        <v>-1282</v>
      </c>
      <c r="F50" s="253">
        <v>385</v>
      </c>
      <c r="G50" s="251"/>
      <c r="H50" s="250">
        <v>423</v>
      </c>
      <c r="I50" s="249">
        <v>2863</v>
      </c>
      <c r="J50" s="250">
        <v>464</v>
      </c>
      <c r="K50" s="251"/>
      <c r="L50" s="250">
        <v>556</v>
      </c>
      <c r="M50" s="251">
        <v>4145</v>
      </c>
    </row>
    <row r="51" spans="1:13" ht="22.15" customHeight="1">
      <c r="A51" s="354" t="s">
        <v>414</v>
      </c>
      <c r="B51" s="250">
        <v>4088</v>
      </c>
      <c r="C51" s="251"/>
      <c r="D51" s="250">
        <v>3203</v>
      </c>
      <c r="E51" s="251">
        <v>30025</v>
      </c>
      <c r="F51" s="253">
        <v>18082</v>
      </c>
      <c r="G51" s="251"/>
      <c r="H51" s="250">
        <v>16982</v>
      </c>
      <c r="I51" s="249">
        <v>134709</v>
      </c>
      <c r="J51" s="250">
        <v>13994</v>
      </c>
      <c r="K51" s="251"/>
      <c r="L51" s="250">
        <v>13779</v>
      </c>
      <c r="M51" s="251">
        <v>104684</v>
      </c>
    </row>
    <row r="52" spans="1:13" ht="14.1" customHeight="1">
      <c r="A52" s="353" t="s">
        <v>415</v>
      </c>
      <c r="B52" s="250">
        <v>89</v>
      </c>
      <c r="C52" s="251"/>
      <c r="D52" s="250">
        <v>301</v>
      </c>
      <c r="E52" s="251">
        <v>1865</v>
      </c>
      <c r="F52" s="253">
        <v>697</v>
      </c>
      <c r="G52" s="251"/>
      <c r="H52" s="250">
        <v>785</v>
      </c>
      <c r="I52" s="249">
        <v>6284</v>
      </c>
      <c r="J52" s="250">
        <v>608</v>
      </c>
      <c r="K52" s="251"/>
      <c r="L52" s="250">
        <v>484</v>
      </c>
      <c r="M52" s="251">
        <v>4419</v>
      </c>
    </row>
    <row r="53" spans="1:13" ht="14.1" customHeight="1">
      <c r="A53" s="353" t="s">
        <v>416</v>
      </c>
      <c r="B53" s="250">
        <v>823</v>
      </c>
      <c r="C53" s="251"/>
      <c r="D53" s="250">
        <v>638</v>
      </c>
      <c r="E53" s="251">
        <v>4339</v>
      </c>
      <c r="F53" s="253">
        <v>4764</v>
      </c>
      <c r="G53" s="251"/>
      <c r="H53" s="250">
        <v>4176</v>
      </c>
      <c r="I53" s="249">
        <v>32241</v>
      </c>
      <c r="J53" s="250">
        <v>3941</v>
      </c>
      <c r="K53" s="251"/>
      <c r="L53" s="250">
        <v>3538</v>
      </c>
      <c r="M53" s="251">
        <v>27903</v>
      </c>
    </row>
    <row r="54" spans="1:13" ht="14.1" customHeight="1">
      <c r="A54" s="353" t="s">
        <v>417</v>
      </c>
      <c r="B54" s="250">
        <v>-134</v>
      </c>
      <c r="C54" s="251"/>
      <c r="D54" s="250">
        <v>-2</v>
      </c>
      <c r="E54" s="251">
        <v>953</v>
      </c>
      <c r="F54" s="253">
        <v>1565</v>
      </c>
      <c r="G54" s="251"/>
      <c r="H54" s="250">
        <v>1480</v>
      </c>
      <c r="I54" s="249">
        <v>11988</v>
      </c>
      <c r="J54" s="250">
        <v>1699</v>
      </c>
      <c r="K54" s="251"/>
      <c r="L54" s="250">
        <v>1482</v>
      </c>
      <c r="M54" s="251">
        <v>11035</v>
      </c>
    </row>
    <row r="55" spans="1:13" ht="14.1" customHeight="1">
      <c r="A55" s="353" t="s">
        <v>418</v>
      </c>
      <c r="B55" s="250">
        <v>306</v>
      </c>
      <c r="C55" s="251"/>
      <c r="D55" s="250">
        <v>8</v>
      </c>
      <c r="E55" s="251">
        <v>92</v>
      </c>
      <c r="F55" s="253">
        <v>1784</v>
      </c>
      <c r="G55" s="251"/>
      <c r="H55" s="250">
        <v>1495</v>
      </c>
      <c r="I55" s="249">
        <v>11939</v>
      </c>
      <c r="J55" s="250">
        <v>1478</v>
      </c>
      <c r="K55" s="251"/>
      <c r="L55" s="250">
        <v>1486</v>
      </c>
      <c r="M55" s="251">
        <v>11847</v>
      </c>
    </row>
    <row r="56" spans="1:13" ht="14.1" customHeight="1">
      <c r="A56" s="353" t="s">
        <v>419</v>
      </c>
      <c r="B56" s="250">
        <v>-247</v>
      </c>
      <c r="C56" s="251"/>
      <c r="D56" s="250">
        <v>-353</v>
      </c>
      <c r="E56" s="251">
        <v>-1177</v>
      </c>
      <c r="F56" s="253">
        <v>360</v>
      </c>
      <c r="G56" s="251"/>
      <c r="H56" s="250">
        <v>317</v>
      </c>
      <c r="I56" s="249">
        <v>2710</v>
      </c>
      <c r="J56" s="250">
        <v>607</v>
      </c>
      <c r="K56" s="251"/>
      <c r="L56" s="250">
        <v>669</v>
      </c>
      <c r="M56" s="251">
        <v>3887</v>
      </c>
    </row>
    <row r="57" spans="1:13" ht="14.1" customHeight="1">
      <c r="A57" s="353" t="s">
        <v>396</v>
      </c>
      <c r="B57" s="250">
        <v>3251</v>
      </c>
      <c r="C57" s="251"/>
      <c r="D57" s="250">
        <v>2611</v>
      </c>
      <c r="E57" s="251">
        <v>23954</v>
      </c>
      <c r="F57" s="253">
        <v>8912</v>
      </c>
      <c r="G57" s="251"/>
      <c r="H57" s="250">
        <v>8730</v>
      </c>
      <c r="I57" s="249">
        <v>69547</v>
      </c>
      <c r="J57" s="250">
        <v>5661</v>
      </c>
      <c r="K57" s="251"/>
      <c r="L57" s="250">
        <v>6120</v>
      </c>
      <c r="M57" s="251">
        <v>45593</v>
      </c>
    </row>
    <row r="58" spans="1:13" ht="22.15" customHeight="1">
      <c r="A58" s="354" t="s">
        <v>420</v>
      </c>
      <c r="B58" s="250">
        <v>-753</v>
      </c>
      <c r="C58" s="251"/>
      <c r="D58" s="250">
        <v>-1055</v>
      </c>
      <c r="E58" s="251">
        <v>-5422</v>
      </c>
      <c r="F58" s="253">
        <v>2756</v>
      </c>
      <c r="G58" s="251"/>
      <c r="H58" s="250">
        <v>2983</v>
      </c>
      <c r="I58" s="249">
        <v>20981</v>
      </c>
      <c r="J58" s="250">
        <v>3509</v>
      </c>
      <c r="K58" s="251"/>
      <c r="L58" s="250">
        <v>4038</v>
      </c>
      <c r="M58" s="251">
        <v>26403</v>
      </c>
    </row>
    <row r="59" spans="1:13" ht="14.1" customHeight="1">
      <c r="A59" s="353" t="s">
        <v>421</v>
      </c>
      <c r="B59" s="250">
        <v>-111</v>
      </c>
      <c r="C59" s="251"/>
      <c r="D59" s="250">
        <v>-175</v>
      </c>
      <c r="E59" s="251">
        <v>-1130</v>
      </c>
      <c r="F59" s="253">
        <v>76</v>
      </c>
      <c r="G59" s="251"/>
      <c r="H59" s="250">
        <v>65</v>
      </c>
      <c r="I59" s="249">
        <v>595</v>
      </c>
      <c r="J59" s="250">
        <v>187</v>
      </c>
      <c r="K59" s="251"/>
      <c r="L59" s="250">
        <v>240</v>
      </c>
      <c r="M59" s="251">
        <v>1725</v>
      </c>
    </row>
    <row r="60" spans="1:13" ht="14.1" customHeight="1">
      <c r="A60" s="353" t="s">
        <v>422</v>
      </c>
      <c r="B60" s="250">
        <v>257</v>
      </c>
      <c r="C60" s="251"/>
      <c r="D60" s="250">
        <v>405</v>
      </c>
      <c r="E60" s="251">
        <v>1969</v>
      </c>
      <c r="F60" s="253">
        <v>522</v>
      </c>
      <c r="G60" s="251"/>
      <c r="H60" s="250">
        <v>608</v>
      </c>
      <c r="I60" s="249">
        <v>3681</v>
      </c>
      <c r="J60" s="250">
        <v>264</v>
      </c>
      <c r="K60" s="251"/>
      <c r="L60" s="250">
        <v>203</v>
      </c>
      <c r="M60" s="251">
        <v>1712</v>
      </c>
    </row>
    <row r="61" spans="1:13" ht="14.1" customHeight="1">
      <c r="A61" s="353" t="s">
        <v>423</v>
      </c>
      <c r="B61" s="250">
        <v>-152</v>
      </c>
      <c r="C61" s="251"/>
      <c r="D61" s="250">
        <v>-97</v>
      </c>
      <c r="E61" s="251">
        <v>-1028</v>
      </c>
      <c r="F61" s="253">
        <v>230</v>
      </c>
      <c r="G61" s="251"/>
      <c r="H61" s="250">
        <v>576</v>
      </c>
      <c r="I61" s="249">
        <v>3169</v>
      </c>
      <c r="J61" s="250">
        <v>382</v>
      </c>
      <c r="K61" s="251"/>
      <c r="L61" s="250">
        <v>673</v>
      </c>
      <c r="M61" s="251">
        <v>4197</v>
      </c>
    </row>
    <row r="62" spans="1:13" ht="14.1" customHeight="1">
      <c r="A62" s="353" t="s">
        <v>424</v>
      </c>
      <c r="B62" s="250">
        <v>-794</v>
      </c>
      <c r="C62" s="251"/>
      <c r="D62" s="250">
        <v>-1190</v>
      </c>
      <c r="E62" s="251">
        <v>-5358</v>
      </c>
      <c r="F62" s="253">
        <v>550</v>
      </c>
      <c r="G62" s="251"/>
      <c r="H62" s="250">
        <v>502</v>
      </c>
      <c r="I62" s="249">
        <v>3914</v>
      </c>
      <c r="J62" s="250">
        <v>1344</v>
      </c>
      <c r="K62" s="251"/>
      <c r="L62" s="250">
        <v>1692</v>
      </c>
      <c r="M62" s="251">
        <v>9273</v>
      </c>
    </row>
    <row r="63" spans="1:13" ht="14.1" customHeight="1">
      <c r="A63" s="353" t="s">
        <v>396</v>
      </c>
      <c r="B63" s="250">
        <v>47</v>
      </c>
      <c r="C63" s="251"/>
      <c r="D63" s="250">
        <v>1</v>
      </c>
      <c r="E63" s="251">
        <v>125</v>
      </c>
      <c r="F63" s="253">
        <v>1379</v>
      </c>
      <c r="G63" s="251"/>
      <c r="H63" s="250">
        <v>1232</v>
      </c>
      <c r="I63" s="249">
        <v>9622</v>
      </c>
      <c r="J63" s="250">
        <v>1333</v>
      </c>
      <c r="K63" s="251"/>
      <c r="L63" s="250">
        <v>1231</v>
      </c>
      <c r="M63" s="251">
        <v>9497</v>
      </c>
    </row>
    <row r="64" spans="1:13" ht="22.15" customHeight="1">
      <c r="A64" s="354" t="s">
        <v>425</v>
      </c>
      <c r="B64" s="250">
        <v>-18671</v>
      </c>
      <c r="C64" s="251"/>
      <c r="D64" s="250">
        <v>-19908</v>
      </c>
      <c r="E64" s="251">
        <v>-146123</v>
      </c>
      <c r="F64" s="253">
        <v>12803</v>
      </c>
      <c r="G64" s="251"/>
      <c r="H64" s="250">
        <v>12436</v>
      </c>
      <c r="I64" s="249">
        <v>97964</v>
      </c>
      <c r="J64" s="250">
        <v>31474</v>
      </c>
      <c r="K64" s="251"/>
      <c r="L64" s="250">
        <v>32344</v>
      </c>
      <c r="M64" s="251">
        <v>244087</v>
      </c>
    </row>
    <row r="65" spans="1:13" ht="14.1" customHeight="1">
      <c r="A65" s="353" t="s">
        <v>426</v>
      </c>
      <c r="B65" s="250">
        <v>-2294</v>
      </c>
      <c r="C65" s="251"/>
      <c r="D65" s="250">
        <v>-3771</v>
      </c>
      <c r="E65" s="251">
        <v>-29799</v>
      </c>
      <c r="F65" s="253">
        <v>4098</v>
      </c>
      <c r="G65" s="251"/>
      <c r="H65" s="250">
        <v>3224</v>
      </c>
      <c r="I65" s="249">
        <v>28242</v>
      </c>
      <c r="J65" s="250">
        <v>6392</v>
      </c>
      <c r="K65" s="251"/>
      <c r="L65" s="250">
        <v>6996</v>
      </c>
      <c r="M65" s="251">
        <v>58041</v>
      </c>
    </row>
    <row r="66" spans="1:13" ht="14.1" customHeight="1">
      <c r="A66" s="353" t="s">
        <v>427</v>
      </c>
      <c r="B66" s="250">
        <v>-864</v>
      </c>
      <c r="C66" s="251"/>
      <c r="D66" s="250">
        <v>-437</v>
      </c>
      <c r="E66" s="251">
        <v>-4589</v>
      </c>
      <c r="F66" s="253">
        <v>1061</v>
      </c>
      <c r="G66" s="251"/>
      <c r="H66" s="250">
        <v>1261</v>
      </c>
      <c r="I66" s="249">
        <v>10066</v>
      </c>
      <c r="J66" s="250">
        <v>1925</v>
      </c>
      <c r="K66" s="251"/>
      <c r="L66" s="250">
        <v>1698</v>
      </c>
      <c r="M66" s="251">
        <v>14655</v>
      </c>
    </row>
    <row r="67" spans="1:13" ht="14.1" customHeight="1">
      <c r="A67" s="353" t="s">
        <v>428</v>
      </c>
      <c r="B67" s="250">
        <v>-110</v>
      </c>
      <c r="C67" s="251"/>
      <c r="D67" s="250">
        <v>-180</v>
      </c>
      <c r="E67" s="251">
        <v>-1094</v>
      </c>
      <c r="F67" s="253">
        <v>1018</v>
      </c>
      <c r="G67" s="251"/>
      <c r="H67" s="250">
        <v>865</v>
      </c>
      <c r="I67" s="249">
        <v>8440</v>
      </c>
      <c r="J67" s="250">
        <v>1128</v>
      </c>
      <c r="K67" s="251"/>
      <c r="L67" s="250">
        <v>1045</v>
      </c>
      <c r="M67" s="251">
        <v>9535</v>
      </c>
    </row>
    <row r="68" spans="1:13" ht="14.1" customHeight="1">
      <c r="A68" s="353" t="s">
        <v>429</v>
      </c>
      <c r="B68" s="250">
        <v>-3701</v>
      </c>
      <c r="C68" s="251"/>
      <c r="D68" s="250">
        <v>-3937</v>
      </c>
      <c r="E68" s="251">
        <v>-28161</v>
      </c>
      <c r="F68" s="253">
        <v>1439</v>
      </c>
      <c r="G68" s="251"/>
      <c r="H68" s="250">
        <v>1597</v>
      </c>
      <c r="I68" s="249">
        <v>12159</v>
      </c>
      <c r="J68" s="250">
        <v>5139</v>
      </c>
      <c r="K68" s="251"/>
      <c r="L68" s="250">
        <v>5534</v>
      </c>
      <c r="M68" s="251">
        <v>40321</v>
      </c>
    </row>
    <row r="69" spans="1:13" ht="14.25" customHeight="1">
      <c r="A69" s="353" t="s">
        <v>430</v>
      </c>
      <c r="B69" s="250">
        <v>-10955</v>
      </c>
      <c r="C69" s="251"/>
      <c r="D69" s="250">
        <v>-10064</v>
      </c>
      <c r="E69" s="251">
        <v>-77569</v>
      </c>
      <c r="F69" s="253">
        <v>937</v>
      </c>
      <c r="G69" s="251"/>
      <c r="H69" s="250">
        <v>1947</v>
      </c>
      <c r="I69" s="249">
        <v>8222</v>
      </c>
      <c r="J69" s="250">
        <v>11893</v>
      </c>
      <c r="K69" s="251"/>
      <c r="L69" s="250">
        <v>12011</v>
      </c>
      <c r="M69" s="251">
        <v>85791</v>
      </c>
    </row>
    <row r="70" spans="1:13" ht="14.25" customHeight="1">
      <c r="A70" s="353" t="s">
        <v>396</v>
      </c>
      <c r="B70" s="250">
        <v>-747</v>
      </c>
      <c r="C70" s="251"/>
      <c r="D70" s="250">
        <v>-1519</v>
      </c>
      <c r="E70" s="251">
        <v>-4910</v>
      </c>
      <c r="F70" s="253">
        <v>4250</v>
      </c>
      <c r="G70" s="251"/>
      <c r="H70" s="250">
        <v>3541</v>
      </c>
      <c r="I70" s="249">
        <v>30834</v>
      </c>
      <c r="J70" s="250">
        <v>4996</v>
      </c>
      <c r="K70" s="251"/>
      <c r="L70" s="250">
        <v>5060</v>
      </c>
      <c r="M70" s="251">
        <v>35745</v>
      </c>
    </row>
    <row r="71" spans="1:13" ht="22.15" customHeight="1">
      <c r="A71" s="356" t="s">
        <v>431</v>
      </c>
      <c r="B71" s="357" t="s">
        <v>236</v>
      </c>
      <c r="C71" s="261"/>
      <c r="D71" s="357" t="s">
        <v>236</v>
      </c>
      <c r="E71" s="261" t="s">
        <v>236</v>
      </c>
      <c r="F71" s="259" t="s">
        <v>236</v>
      </c>
      <c r="G71" s="261"/>
      <c r="H71" s="357" t="s">
        <v>236</v>
      </c>
      <c r="I71" s="256" t="s">
        <v>236</v>
      </c>
      <c r="J71" s="357" t="s">
        <v>236</v>
      </c>
      <c r="K71" s="261"/>
      <c r="L71" s="357" t="s">
        <v>236</v>
      </c>
      <c r="M71" s="261" t="s">
        <v>236</v>
      </c>
    </row>
    <row r="72" spans="1:13" ht="22.15" customHeight="1">
      <c r="A72" s="358" t="s">
        <v>142</v>
      </c>
      <c r="B72" s="46"/>
      <c r="C72" s="46"/>
      <c r="D72" s="46"/>
      <c r="E72" s="46"/>
      <c r="F72" s="46"/>
      <c r="G72" s="46"/>
      <c r="H72" s="46"/>
      <c r="I72" s="46"/>
      <c r="J72" s="46"/>
      <c r="K72" s="224"/>
      <c r="L72" s="224"/>
      <c r="M72" s="224"/>
    </row>
    <row r="73" spans="1:13" ht="22.15" customHeight="1">
      <c r="A73" s="358" t="s">
        <v>1101</v>
      </c>
      <c r="B73" s="46"/>
      <c r="C73" s="46"/>
      <c r="D73" s="46"/>
      <c r="E73" s="46"/>
      <c r="F73" s="46"/>
      <c r="G73" s="46"/>
      <c r="H73" s="46"/>
      <c r="I73" s="46"/>
      <c r="J73" s="46"/>
      <c r="K73" s="224"/>
      <c r="L73" s="224"/>
      <c r="M73" s="224"/>
    </row>
    <row r="74" spans="1:13" ht="15" customHeight="1">
      <c r="A74" s="358"/>
      <c r="B74" s="46"/>
      <c r="C74" s="46"/>
      <c r="D74" s="46"/>
      <c r="E74" s="46"/>
      <c r="F74" s="46"/>
      <c r="G74" s="46"/>
      <c r="H74" s="46"/>
      <c r="I74" s="46"/>
      <c r="J74" s="46"/>
      <c r="K74" s="224"/>
      <c r="L74" s="224"/>
      <c r="M74" s="224"/>
    </row>
    <row r="75" spans="1:13" ht="15" customHeight="1">
      <c r="A75" s="358" t="s">
        <v>433</v>
      </c>
      <c r="B75" s="45"/>
      <c r="C75" s="45"/>
      <c r="D75" s="45"/>
      <c r="E75" s="45"/>
      <c r="F75" s="45"/>
      <c r="G75" s="45"/>
      <c r="H75" s="45"/>
      <c r="I75" s="45"/>
      <c r="J75" s="45"/>
      <c r="K75" s="224"/>
      <c r="L75" s="224"/>
      <c r="M75" s="224"/>
    </row>
    <row r="76" spans="1:13" ht="15" customHeight="1">
      <c r="A76" s="358" t="s">
        <v>1125</v>
      </c>
      <c r="B76" s="45"/>
      <c r="C76" s="45"/>
      <c r="D76" s="45"/>
      <c r="E76" s="45"/>
      <c r="F76" s="45"/>
      <c r="G76" s="45"/>
      <c r="H76" s="45"/>
      <c r="I76" s="45"/>
      <c r="J76" s="45"/>
      <c r="K76" s="224"/>
      <c r="L76" s="224"/>
      <c r="M76" s="224"/>
    </row>
    <row r="77" spans="1:13" ht="15" customHeight="1">
      <c r="A77" s="358"/>
      <c r="B77" s="45"/>
      <c r="C77" s="45"/>
      <c r="D77" s="45"/>
      <c r="E77" s="45"/>
      <c r="F77" s="45"/>
      <c r="G77" s="45"/>
      <c r="H77" s="45"/>
      <c r="I77" s="45"/>
      <c r="J77" s="45"/>
      <c r="K77" s="224"/>
      <c r="L77" s="224"/>
      <c r="M77" s="224"/>
    </row>
    <row r="78" spans="1:13" ht="22.15" customHeight="1">
      <c r="A78" s="374" t="s">
        <v>434</v>
      </c>
      <c r="B78" s="45"/>
      <c r="C78" s="45"/>
      <c r="D78" s="45"/>
      <c r="E78" s="45"/>
      <c r="F78" s="45"/>
      <c r="G78" s="45"/>
      <c r="H78" s="45"/>
      <c r="I78" s="45"/>
      <c r="J78" s="45"/>
      <c r="K78" s="224"/>
      <c r="L78" s="224"/>
      <c r="M78" s="224"/>
    </row>
    <row r="79" spans="1:13" ht="15" customHeight="1">
      <c r="A79" s="358" t="s">
        <v>435</v>
      </c>
      <c r="B79" s="45"/>
      <c r="C79" s="45"/>
      <c r="D79" s="45"/>
      <c r="E79" s="45"/>
      <c r="F79" s="45"/>
      <c r="G79" s="45"/>
      <c r="H79" s="45"/>
      <c r="I79" s="45"/>
      <c r="J79" s="45"/>
      <c r="K79" s="224"/>
      <c r="L79" s="224"/>
      <c r="M79" s="224"/>
    </row>
    <row r="80" spans="1:13" ht="15" customHeight="1">
      <c r="A80" s="358" t="s">
        <v>436</v>
      </c>
      <c r="K80" s="224"/>
      <c r="L80" s="224"/>
      <c r="M80" s="224"/>
    </row>
    <row r="81" spans="1:13" ht="15" customHeight="1">
      <c r="A81" s="358" t="s">
        <v>1126</v>
      </c>
      <c r="K81" s="224"/>
      <c r="L81" s="224"/>
      <c r="M81" s="224"/>
    </row>
    <row r="82" spans="1:13" ht="15" customHeight="1">
      <c r="A82" s="358"/>
      <c r="K82" s="224"/>
      <c r="L82" s="224"/>
      <c r="M82" s="224"/>
    </row>
    <row r="83" spans="1:13" ht="15" customHeight="1">
      <c r="A83" s="164" t="s">
        <v>444</v>
      </c>
      <c r="K83" s="224"/>
      <c r="L83" s="224"/>
      <c r="M83" s="224"/>
    </row>
    <row r="84" spans="1:13" ht="15" customHeight="1">
      <c r="A84" s="164" t="s">
        <v>1250</v>
      </c>
      <c r="K84" s="224"/>
      <c r="L84" s="224"/>
      <c r="M84" s="224"/>
    </row>
    <row r="85" spans="1:13" ht="15" customHeight="1">
      <c r="A85" s="164"/>
      <c r="K85" s="224"/>
      <c r="L85" s="224"/>
      <c r="M85" s="224"/>
    </row>
    <row r="86" spans="1:13">
      <c r="A86" s="44" t="s">
        <v>438</v>
      </c>
      <c r="K86" s="224"/>
      <c r="L86" s="224"/>
      <c r="M86" s="224"/>
    </row>
    <row r="87" spans="1:13">
      <c r="A87" s="44" t="s">
        <v>436</v>
      </c>
      <c r="K87" s="224"/>
      <c r="L87" s="224"/>
      <c r="M87" s="224"/>
    </row>
    <row r="88" spans="1:13">
      <c r="A88" s="44" t="s">
        <v>1091</v>
      </c>
      <c r="K88" s="224"/>
      <c r="L88" s="224"/>
      <c r="M88" s="224"/>
    </row>
    <row r="89" spans="1:13">
      <c r="A89" s="44"/>
      <c r="K89" s="224"/>
      <c r="L89" s="224"/>
      <c r="M89" s="224"/>
    </row>
    <row r="90" spans="1:13">
      <c r="A90" s="224"/>
    </row>
  </sheetData>
  <mergeCells count="3">
    <mergeCell ref="A7:M7"/>
    <mergeCell ref="A9:A10"/>
    <mergeCell ref="A8:M8"/>
  </mergeCells>
  <phoneticPr fontId="39" type="noConversion"/>
  <printOptions horizontalCentered="1"/>
  <pageMargins left="0.7" right="0.7" top="0.5" bottom="0.5" header="0.3" footer="0.3"/>
  <pageSetup scale="53" firstPageNumber="17" orientation="portrait" useFirstPageNumber="1" r:id="rId1"/>
  <customProperties>
    <customPr name="SourceTableID" r:id="rId2"/>
  </customPropertie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D9886F-A716-4308-8B17-6E57A5B727B9}">
  <sheetPr codeName="Sheet16"/>
  <dimension ref="A1:HX118"/>
  <sheetViews>
    <sheetView showGridLines="0" showOutlineSymbols="0" zoomScale="85" zoomScaleNormal="85" zoomScaleSheetLayoutView="85" workbookViewId="0"/>
  </sheetViews>
  <sheetFormatPr defaultColWidth="9.77734375" defaultRowHeight="15"/>
  <cols>
    <col min="1" max="2" width="35.77734375" style="2" customWidth="1"/>
    <col min="3" max="4" width="11.77734375" style="2" customWidth="1"/>
    <col min="5" max="5" width="3.77734375" style="2" customWidth="1"/>
    <col min="6" max="6" width="8.77734375" style="2" customWidth="1"/>
    <col min="7" max="7" width="3.77734375" style="2" customWidth="1"/>
    <col min="8" max="8" width="8.77734375" style="2" customWidth="1"/>
    <col min="9" max="10" width="11.77734375" style="2" customWidth="1"/>
    <col min="11" max="12" width="11.77734375" style="224" customWidth="1"/>
    <col min="13" max="16384" width="9.77734375" style="224"/>
  </cols>
  <sheetData>
    <row r="1" spans="1:13" ht="15.75">
      <c r="A1" s="375"/>
      <c r="B1" s="375"/>
      <c r="C1" s="375"/>
      <c r="D1" s="375"/>
      <c r="E1" s="375"/>
      <c r="F1" s="375"/>
      <c r="G1" s="375"/>
      <c r="H1" s="375"/>
      <c r="I1" s="375"/>
      <c r="J1" s="375"/>
      <c r="K1" s="375"/>
      <c r="L1" s="376"/>
      <c r="M1" s="375"/>
    </row>
    <row r="2" spans="1:13" ht="25.15" customHeight="1">
      <c r="A2" s="377" t="s">
        <v>365</v>
      </c>
      <c r="B2" s="985"/>
      <c r="C2" s="378"/>
      <c r="D2" s="378"/>
      <c r="E2" s="378"/>
      <c r="F2" s="378"/>
      <c r="G2" s="378"/>
      <c r="H2" s="378"/>
      <c r="I2" s="378"/>
      <c r="J2" s="378"/>
      <c r="K2" s="379"/>
      <c r="L2" s="380"/>
      <c r="M2" s="375"/>
    </row>
    <row r="3" spans="1:13" ht="25.15" customHeight="1">
      <c r="A3" s="982" t="s">
        <v>1043</v>
      </c>
      <c r="B3" s="982"/>
      <c r="C3" s="983"/>
      <c r="D3" s="983"/>
      <c r="E3" s="983"/>
      <c r="F3" s="983"/>
      <c r="G3" s="983"/>
      <c r="H3" s="983"/>
      <c r="I3" s="983"/>
      <c r="J3" s="983"/>
      <c r="K3" s="984"/>
      <c r="L3" s="984"/>
      <c r="M3" s="375"/>
    </row>
    <row r="4" spans="1:13" s="228" customFormat="1" ht="45" customHeight="1">
      <c r="A4" s="381" t="s">
        <v>445</v>
      </c>
      <c r="B4" s="381"/>
      <c r="C4" s="381"/>
      <c r="D4" s="381"/>
      <c r="E4" s="381"/>
      <c r="F4" s="381"/>
      <c r="G4" s="381"/>
      <c r="H4" s="381"/>
      <c r="I4" s="381"/>
      <c r="J4" s="381"/>
      <c r="K4" s="382"/>
      <c r="L4" s="382"/>
      <c r="M4" s="383"/>
    </row>
    <row r="5" spans="1:13" s="228" customFormat="1" ht="45" customHeight="1">
      <c r="A5" s="381" t="s">
        <v>1136</v>
      </c>
      <c r="B5" s="381"/>
      <c r="C5" s="381"/>
      <c r="D5" s="381"/>
      <c r="E5" s="381"/>
      <c r="F5" s="381"/>
      <c r="G5" s="381"/>
      <c r="H5" s="381"/>
      <c r="I5" s="381"/>
      <c r="J5" s="381"/>
      <c r="K5" s="382"/>
      <c r="L5" s="382"/>
      <c r="M5" s="383"/>
    </row>
    <row r="6" spans="1:13" ht="20.100000000000001" customHeight="1">
      <c r="A6" s="384" t="s">
        <v>446</v>
      </c>
      <c r="B6" s="384"/>
      <c r="C6" s="384"/>
      <c r="D6" s="384"/>
      <c r="E6" s="384"/>
      <c r="F6" s="384"/>
      <c r="G6" s="384"/>
      <c r="H6" s="384"/>
      <c r="I6" s="384"/>
      <c r="J6" s="384"/>
      <c r="K6" s="384"/>
      <c r="L6" s="384"/>
      <c r="M6" s="375"/>
    </row>
    <row r="7" spans="1:13" ht="20.100000000000001" customHeight="1">
      <c r="A7" s="362" t="s">
        <v>447</v>
      </c>
      <c r="B7" s="362"/>
      <c r="C7" s="362"/>
      <c r="D7" s="362"/>
      <c r="E7" s="362"/>
      <c r="F7" s="362"/>
      <c r="G7" s="362"/>
      <c r="H7" s="362"/>
      <c r="I7" s="362"/>
      <c r="J7" s="362"/>
      <c r="K7" s="362"/>
      <c r="L7" s="362"/>
      <c r="M7" s="375"/>
    </row>
    <row r="8" spans="1:13" ht="35.1" customHeight="1" thickBot="1">
      <c r="A8" s="889" t="s">
        <v>1137</v>
      </c>
      <c r="B8" s="889"/>
      <c r="C8" s="889"/>
      <c r="D8" s="889"/>
      <c r="E8" s="889"/>
      <c r="F8" s="889"/>
      <c r="G8" s="889"/>
      <c r="H8" s="889"/>
      <c r="I8" s="889"/>
      <c r="J8" s="889"/>
      <c r="K8" s="889"/>
      <c r="L8" s="889"/>
      <c r="M8" s="375"/>
    </row>
    <row r="9" spans="1:13" ht="25.15" customHeight="1" thickTop="1" thickBot="1">
      <c r="A9" s="891" t="s">
        <v>149</v>
      </c>
      <c r="B9" s="891" t="s">
        <v>1104</v>
      </c>
      <c r="C9" s="425">
        <v>2025</v>
      </c>
      <c r="D9" s="426"/>
      <c r="E9" s="426"/>
      <c r="F9" s="426"/>
      <c r="G9" s="426"/>
      <c r="H9" s="426"/>
      <c r="I9" s="426"/>
      <c r="J9" s="427"/>
      <c r="K9" s="428">
        <v>2024</v>
      </c>
      <c r="L9" s="426"/>
      <c r="M9" s="375"/>
    </row>
    <row r="10" spans="1:13" ht="20.100000000000001" customHeight="1" thickTop="1">
      <c r="A10" s="892"/>
      <c r="B10" s="892"/>
      <c r="C10" s="385" t="s">
        <v>88</v>
      </c>
      <c r="D10" s="386"/>
      <c r="E10" s="386" t="s">
        <v>87</v>
      </c>
      <c r="F10" s="386"/>
      <c r="G10" s="386"/>
      <c r="H10" s="386"/>
      <c r="I10" s="386" t="s">
        <v>151</v>
      </c>
      <c r="J10" s="429"/>
      <c r="K10" s="385" t="s">
        <v>151</v>
      </c>
      <c r="L10" s="386"/>
      <c r="M10" s="375"/>
    </row>
    <row r="11" spans="1:13" ht="35.1" customHeight="1" thickBot="1">
      <c r="A11" s="893"/>
      <c r="B11" s="893"/>
      <c r="C11" s="986" t="s">
        <v>1222</v>
      </c>
      <c r="D11" s="987" t="s">
        <v>1223</v>
      </c>
      <c r="E11" s="986" t="s">
        <v>1222</v>
      </c>
      <c r="F11" s="387"/>
      <c r="G11" s="987" t="s">
        <v>1223</v>
      </c>
      <c r="H11" s="387"/>
      <c r="I11" s="988" t="s">
        <v>1222</v>
      </c>
      <c r="J11" s="989" t="s">
        <v>1223</v>
      </c>
      <c r="K11" s="986" t="s">
        <v>1220</v>
      </c>
      <c r="L11" s="987" t="s">
        <v>1221</v>
      </c>
      <c r="M11" s="375"/>
    </row>
    <row r="12" spans="1:13" ht="27" customHeight="1" thickTop="1">
      <c r="A12" s="388" t="s">
        <v>448</v>
      </c>
      <c r="B12" s="388" t="s">
        <v>1139</v>
      </c>
      <c r="C12" s="390">
        <v>180597</v>
      </c>
      <c r="D12" s="390">
        <v>264846</v>
      </c>
      <c r="E12" s="430" t="s">
        <v>377</v>
      </c>
      <c r="F12" s="390">
        <v>176357</v>
      </c>
      <c r="G12" s="430" t="s">
        <v>377</v>
      </c>
      <c r="H12" s="390">
        <v>294337</v>
      </c>
      <c r="I12" s="391">
        <v>1441541</v>
      </c>
      <c r="J12" s="389">
        <v>2337198</v>
      </c>
      <c r="K12" s="390">
        <v>1384910</v>
      </c>
      <c r="L12" s="392">
        <v>2152053</v>
      </c>
      <c r="M12" s="375"/>
    </row>
    <row r="13" spans="1:13" ht="17.100000000000001" customHeight="1">
      <c r="A13" s="393" t="s">
        <v>449</v>
      </c>
      <c r="B13" s="393" t="s">
        <v>1093</v>
      </c>
      <c r="C13" s="395">
        <v>890</v>
      </c>
      <c r="D13" s="395">
        <v>2215</v>
      </c>
      <c r="E13" s="431" t="s">
        <v>377</v>
      </c>
      <c r="F13" s="395">
        <v>1122</v>
      </c>
      <c r="G13" s="431" t="s">
        <v>377</v>
      </c>
      <c r="H13" s="395">
        <v>2122</v>
      </c>
      <c r="I13" s="396">
        <v>9809</v>
      </c>
      <c r="J13" s="394">
        <v>16150</v>
      </c>
      <c r="K13" s="395">
        <v>10697</v>
      </c>
      <c r="L13" s="397">
        <v>19674</v>
      </c>
      <c r="M13" s="375"/>
    </row>
    <row r="14" spans="1:13" ht="27" customHeight="1">
      <c r="A14" s="398" t="s">
        <v>450</v>
      </c>
      <c r="B14" s="398" t="s">
        <v>1140</v>
      </c>
      <c r="C14" s="400">
        <v>179707</v>
      </c>
      <c r="D14" s="400">
        <v>262632</v>
      </c>
      <c r="E14" s="430" t="s">
        <v>377</v>
      </c>
      <c r="F14" s="400">
        <v>175235</v>
      </c>
      <c r="G14" s="432" t="s">
        <v>377</v>
      </c>
      <c r="H14" s="400">
        <v>292215</v>
      </c>
      <c r="I14" s="401">
        <v>1431732</v>
      </c>
      <c r="J14" s="399">
        <v>2321048</v>
      </c>
      <c r="K14" s="400">
        <v>1374213</v>
      </c>
      <c r="L14" s="402">
        <v>2132379</v>
      </c>
      <c r="M14" s="375"/>
    </row>
    <row r="15" spans="1:13" ht="17.100000000000001" customHeight="1">
      <c r="A15" s="403" t="s">
        <v>451</v>
      </c>
      <c r="B15" s="403" t="s">
        <v>1141</v>
      </c>
      <c r="C15" s="405">
        <v>114297</v>
      </c>
      <c r="D15" s="405">
        <v>229360</v>
      </c>
      <c r="E15" s="406"/>
      <c r="F15" s="405">
        <v>111358</v>
      </c>
      <c r="G15" s="406"/>
      <c r="H15" s="405">
        <v>257153</v>
      </c>
      <c r="I15" s="407">
        <v>892586</v>
      </c>
      <c r="J15" s="404">
        <v>2040969</v>
      </c>
      <c r="K15" s="405">
        <v>881947</v>
      </c>
      <c r="L15" s="408">
        <v>1851973</v>
      </c>
      <c r="M15" s="375"/>
    </row>
    <row r="16" spans="1:13" ht="17.100000000000001" customHeight="1">
      <c r="A16" s="409" t="s">
        <v>452</v>
      </c>
      <c r="B16" s="409" t="s">
        <v>1142</v>
      </c>
      <c r="C16" s="411">
        <v>13211</v>
      </c>
      <c r="D16" s="411">
        <v>16023</v>
      </c>
      <c r="E16" s="412"/>
      <c r="F16" s="411">
        <v>13204</v>
      </c>
      <c r="G16" s="412"/>
      <c r="H16" s="411">
        <v>18205</v>
      </c>
      <c r="I16" s="413">
        <v>111940</v>
      </c>
      <c r="J16" s="410">
        <v>148741</v>
      </c>
      <c r="K16" s="411">
        <v>113006</v>
      </c>
      <c r="L16" s="414">
        <v>140733</v>
      </c>
      <c r="M16" s="375"/>
    </row>
    <row r="17" spans="1:13" ht="27" customHeight="1">
      <c r="A17" s="415" t="s">
        <v>453</v>
      </c>
      <c r="B17" s="415" t="s">
        <v>1143</v>
      </c>
      <c r="C17" s="400">
        <v>10756</v>
      </c>
      <c r="D17" s="400">
        <v>13306</v>
      </c>
      <c r="E17" s="402"/>
      <c r="F17" s="400">
        <v>10661</v>
      </c>
      <c r="G17" s="402"/>
      <c r="H17" s="400">
        <v>15122</v>
      </c>
      <c r="I17" s="401">
        <v>84734</v>
      </c>
      <c r="J17" s="399">
        <v>123074</v>
      </c>
      <c r="K17" s="400">
        <v>83871</v>
      </c>
      <c r="L17" s="402">
        <v>111213</v>
      </c>
      <c r="M17" s="375"/>
    </row>
    <row r="18" spans="1:13" ht="17.100000000000001" customHeight="1">
      <c r="A18" s="416" t="s">
        <v>454</v>
      </c>
      <c r="B18" s="416" t="s">
        <v>1144</v>
      </c>
      <c r="C18" s="411">
        <v>107</v>
      </c>
      <c r="D18" s="411">
        <v>216</v>
      </c>
      <c r="E18" s="414"/>
      <c r="F18" s="411">
        <v>104</v>
      </c>
      <c r="G18" s="414"/>
      <c r="H18" s="411">
        <v>267</v>
      </c>
      <c r="I18" s="413">
        <v>789</v>
      </c>
      <c r="J18" s="410">
        <v>2509</v>
      </c>
      <c r="K18" s="411">
        <v>775</v>
      </c>
      <c r="L18" s="414">
        <v>3079</v>
      </c>
      <c r="M18" s="423"/>
    </row>
    <row r="19" spans="1:13" ht="17.100000000000001" customHeight="1">
      <c r="A19" s="416" t="s">
        <v>455</v>
      </c>
      <c r="B19" s="416" t="s">
        <v>1145</v>
      </c>
      <c r="C19" s="411">
        <v>1892</v>
      </c>
      <c r="D19" s="411">
        <v>1572</v>
      </c>
      <c r="E19" s="414"/>
      <c r="F19" s="411">
        <v>1938</v>
      </c>
      <c r="G19" s="414"/>
      <c r="H19" s="411">
        <v>1690</v>
      </c>
      <c r="I19" s="413">
        <v>15672</v>
      </c>
      <c r="J19" s="410">
        <v>12864</v>
      </c>
      <c r="K19" s="411">
        <v>16361</v>
      </c>
      <c r="L19" s="414">
        <v>10581</v>
      </c>
      <c r="M19" s="375"/>
    </row>
    <row r="20" spans="1:13" ht="17.100000000000001" customHeight="1">
      <c r="A20" s="416" t="s">
        <v>456</v>
      </c>
      <c r="B20" s="416" t="s">
        <v>1146</v>
      </c>
      <c r="C20" s="411">
        <v>683</v>
      </c>
      <c r="D20" s="411">
        <v>268</v>
      </c>
      <c r="E20" s="414"/>
      <c r="F20" s="411">
        <v>708</v>
      </c>
      <c r="G20" s="414"/>
      <c r="H20" s="411">
        <v>290</v>
      </c>
      <c r="I20" s="413">
        <v>5377</v>
      </c>
      <c r="J20" s="410">
        <v>2523</v>
      </c>
      <c r="K20" s="411">
        <v>4623</v>
      </c>
      <c r="L20" s="414">
        <v>2502</v>
      </c>
    </row>
    <row r="21" spans="1:13" ht="17.100000000000001" customHeight="1">
      <c r="A21" s="416" t="s">
        <v>457</v>
      </c>
      <c r="B21" s="416" t="s">
        <v>1147</v>
      </c>
      <c r="C21" s="411">
        <v>788</v>
      </c>
      <c r="D21" s="411">
        <v>1952</v>
      </c>
      <c r="E21" s="414"/>
      <c r="F21" s="411">
        <v>497</v>
      </c>
      <c r="G21" s="414"/>
      <c r="H21" s="411">
        <v>2430</v>
      </c>
      <c r="I21" s="413">
        <v>3085</v>
      </c>
      <c r="J21" s="410">
        <v>18012</v>
      </c>
      <c r="K21" s="411">
        <v>2839</v>
      </c>
      <c r="L21" s="414">
        <v>16364</v>
      </c>
    </row>
    <row r="22" spans="1:13" ht="17.100000000000001" customHeight="1">
      <c r="A22" s="416" t="s">
        <v>458</v>
      </c>
      <c r="B22" s="416" t="s">
        <v>1148</v>
      </c>
      <c r="C22" s="411">
        <v>2673</v>
      </c>
      <c r="D22" s="411">
        <v>1470</v>
      </c>
      <c r="E22" s="414"/>
      <c r="F22" s="411">
        <v>2552</v>
      </c>
      <c r="G22" s="414"/>
      <c r="H22" s="411">
        <v>1567</v>
      </c>
      <c r="I22" s="413">
        <v>21379</v>
      </c>
      <c r="J22" s="410">
        <v>11774</v>
      </c>
      <c r="K22" s="411">
        <v>20245</v>
      </c>
      <c r="L22" s="414">
        <v>11828</v>
      </c>
    </row>
    <row r="23" spans="1:13" ht="17.100000000000001" customHeight="1">
      <c r="A23" s="416" t="s">
        <v>459</v>
      </c>
      <c r="B23" s="416" t="s">
        <v>1149</v>
      </c>
      <c r="C23" s="411">
        <v>1763</v>
      </c>
      <c r="D23" s="411">
        <v>3658</v>
      </c>
      <c r="E23" s="414"/>
      <c r="F23" s="411">
        <v>2129</v>
      </c>
      <c r="G23" s="414"/>
      <c r="H23" s="411">
        <v>3950</v>
      </c>
      <c r="I23" s="413">
        <v>16092</v>
      </c>
      <c r="J23" s="410">
        <v>36443</v>
      </c>
      <c r="K23" s="411">
        <v>16149</v>
      </c>
      <c r="L23" s="414">
        <v>36364</v>
      </c>
    </row>
    <row r="24" spans="1:13" ht="17.100000000000001" customHeight="1">
      <c r="A24" s="416" t="s">
        <v>460</v>
      </c>
      <c r="B24" s="416" t="s">
        <v>1150</v>
      </c>
      <c r="C24" s="411">
        <v>221</v>
      </c>
      <c r="D24" s="411">
        <v>515</v>
      </c>
      <c r="E24" s="414"/>
      <c r="F24" s="411">
        <v>219</v>
      </c>
      <c r="G24" s="414"/>
      <c r="H24" s="411">
        <v>703</v>
      </c>
      <c r="I24" s="413">
        <v>1764</v>
      </c>
      <c r="J24" s="410">
        <v>4773</v>
      </c>
      <c r="K24" s="411">
        <v>1989</v>
      </c>
      <c r="L24" s="414">
        <v>5068</v>
      </c>
    </row>
    <row r="25" spans="1:13" ht="17.100000000000001" customHeight="1">
      <c r="A25" s="416" t="s">
        <v>461</v>
      </c>
      <c r="B25" s="416" t="s">
        <v>1151</v>
      </c>
      <c r="C25" s="411">
        <v>339</v>
      </c>
      <c r="D25" s="411">
        <v>2297</v>
      </c>
      <c r="E25" s="414"/>
      <c r="F25" s="411">
        <v>336</v>
      </c>
      <c r="G25" s="414"/>
      <c r="H25" s="411">
        <v>2647</v>
      </c>
      <c r="I25" s="413">
        <v>2689</v>
      </c>
      <c r="J25" s="410">
        <v>21429</v>
      </c>
      <c r="K25" s="411">
        <v>2492</v>
      </c>
      <c r="L25" s="414">
        <v>13084</v>
      </c>
    </row>
    <row r="26" spans="1:13" ht="17.100000000000001" customHeight="1">
      <c r="A26" s="416" t="s">
        <v>462</v>
      </c>
      <c r="B26" s="416" t="s">
        <v>1152</v>
      </c>
      <c r="C26" s="411">
        <v>1271</v>
      </c>
      <c r="D26" s="411">
        <v>441</v>
      </c>
      <c r="E26" s="414"/>
      <c r="F26" s="411">
        <v>1202</v>
      </c>
      <c r="G26" s="414"/>
      <c r="H26" s="411">
        <v>487</v>
      </c>
      <c r="I26" s="413">
        <v>9851</v>
      </c>
      <c r="J26" s="410">
        <v>3629</v>
      </c>
      <c r="K26" s="411">
        <v>10404</v>
      </c>
      <c r="L26" s="414">
        <v>3475</v>
      </c>
    </row>
    <row r="27" spans="1:13" ht="17.100000000000001" customHeight="1">
      <c r="A27" s="416" t="s">
        <v>463</v>
      </c>
      <c r="B27" s="416" t="s">
        <v>1153</v>
      </c>
      <c r="C27" s="411">
        <v>1019</v>
      </c>
      <c r="D27" s="411">
        <v>917</v>
      </c>
      <c r="E27" s="414"/>
      <c r="F27" s="411">
        <v>977</v>
      </c>
      <c r="G27" s="414"/>
      <c r="H27" s="411">
        <v>1091</v>
      </c>
      <c r="I27" s="413">
        <v>8037</v>
      </c>
      <c r="J27" s="410">
        <v>9118</v>
      </c>
      <c r="K27" s="411">
        <v>7993</v>
      </c>
      <c r="L27" s="414">
        <v>8868</v>
      </c>
    </row>
    <row r="28" spans="1:13" ht="27" customHeight="1">
      <c r="A28" s="415" t="s">
        <v>464</v>
      </c>
      <c r="B28" s="415" t="s">
        <v>1154</v>
      </c>
      <c r="C28" s="400">
        <v>532</v>
      </c>
      <c r="D28" s="400">
        <v>2241</v>
      </c>
      <c r="E28" s="402"/>
      <c r="F28" s="400">
        <v>484</v>
      </c>
      <c r="G28" s="402"/>
      <c r="H28" s="400">
        <v>2633</v>
      </c>
      <c r="I28" s="401">
        <v>4718</v>
      </c>
      <c r="J28" s="399">
        <v>21071</v>
      </c>
      <c r="K28" s="400">
        <v>4903</v>
      </c>
      <c r="L28" s="402">
        <v>22248</v>
      </c>
    </row>
    <row r="29" spans="1:13" ht="17.100000000000001" customHeight="1">
      <c r="A29" s="416" t="s">
        <v>465</v>
      </c>
      <c r="B29" s="416" t="s">
        <v>1155</v>
      </c>
      <c r="C29" s="411">
        <v>436</v>
      </c>
      <c r="D29" s="411">
        <v>1985</v>
      </c>
      <c r="E29" s="414"/>
      <c r="F29" s="411">
        <v>398</v>
      </c>
      <c r="G29" s="414"/>
      <c r="H29" s="411">
        <v>2379</v>
      </c>
      <c r="I29" s="413">
        <v>3498</v>
      </c>
      <c r="J29" s="410">
        <v>19129</v>
      </c>
      <c r="K29" s="411">
        <v>3770</v>
      </c>
      <c r="L29" s="414">
        <v>20515</v>
      </c>
    </row>
    <row r="30" spans="1:13" ht="17.100000000000001" customHeight="1">
      <c r="A30" s="416" t="s">
        <v>466</v>
      </c>
      <c r="B30" s="416" t="s">
        <v>1156</v>
      </c>
      <c r="C30" s="411">
        <v>96</v>
      </c>
      <c r="D30" s="411">
        <v>257</v>
      </c>
      <c r="E30" s="414"/>
      <c r="F30" s="411">
        <v>86</v>
      </c>
      <c r="G30" s="414"/>
      <c r="H30" s="411">
        <v>254</v>
      </c>
      <c r="I30" s="413">
        <v>1220</v>
      </c>
      <c r="J30" s="410">
        <v>1942</v>
      </c>
      <c r="K30" s="411">
        <v>1133</v>
      </c>
      <c r="L30" s="414">
        <v>1733</v>
      </c>
    </row>
    <row r="31" spans="1:13" ht="27" customHeight="1">
      <c r="A31" s="415" t="s">
        <v>467</v>
      </c>
      <c r="B31" s="415" t="s">
        <v>1157</v>
      </c>
      <c r="C31" s="400">
        <v>6440</v>
      </c>
      <c r="D31" s="400">
        <v>3076</v>
      </c>
      <c r="E31" s="402"/>
      <c r="F31" s="400">
        <v>5985</v>
      </c>
      <c r="G31" s="402"/>
      <c r="H31" s="400">
        <v>3679</v>
      </c>
      <c r="I31" s="401">
        <v>49898</v>
      </c>
      <c r="J31" s="399">
        <v>28146</v>
      </c>
      <c r="K31" s="400">
        <v>53523</v>
      </c>
      <c r="L31" s="402">
        <v>27150</v>
      </c>
    </row>
    <row r="32" spans="1:13" ht="17.100000000000001" customHeight="1">
      <c r="A32" s="416" t="s">
        <v>468</v>
      </c>
      <c r="B32" s="416" t="s">
        <v>1158</v>
      </c>
      <c r="C32" s="411">
        <v>49</v>
      </c>
      <c r="D32" s="411">
        <v>2</v>
      </c>
      <c r="E32" s="414"/>
      <c r="F32" s="411">
        <v>56</v>
      </c>
      <c r="G32" s="414"/>
      <c r="H32" s="411">
        <v>1</v>
      </c>
      <c r="I32" s="413">
        <v>490</v>
      </c>
      <c r="J32" s="410">
        <v>24</v>
      </c>
      <c r="K32" s="411">
        <v>611</v>
      </c>
      <c r="L32" s="414">
        <v>23</v>
      </c>
    </row>
    <row r="33" spans="1:12" ht="17.100000000000001" customHeight="1">
      <c r="A33" s="416" t="s">
        <v>469</v>
      </c>
      <c r="B33" s="416" t="s">
        <v>1159</v>
      </c>
      <c r="C33" s="411">
        <v>1156</v>
      </c>
      <c r="D33" s="411">
        <v>90</v>
      </c>
      <c r="E33" s="414"/>
      <c r="F33" s="411">
        <v>937</v>
      </c>
      <c r="G33" s="414"/>
      <c r="H33" s="411">
        <v>125</v>
      </c>
      <c r="I33" s="413">
        <v>10363</v>
      </c>
      <c r="J33" s="410">
        <v>809</v>
      </c>
      <c r="K33" s="411">
        <v>12977</v>
      </c>
      <c r="L33" s="414">
        <v>880</v>
      </c>
    </row>
    <row r="34" spans="1:12" ht="17.100000000000001" customHeight="1">
      <c r="A34" s="416" t="s">
        <v>470</v>
      </c>
      <c r="B34" s="416" t="s">
        <v>1160</v>
      </c>
      <c r="C34" s="411">
        <v>229</v>
      </c>
      <c r="D34" s="411">
        <v>259</v>
      </c>
      <c r="E34" s="414"/>
      <c r="F34" s="411">
        <v>227</v>
      </c>
      <c r="G34" s="414"/>
      <c r="H34" s="411">
        <v>297</v>
      </c>
      <c r="I34" s="413">
        <v>1846</v>
      </c>
      <c r="J34" s="410">
        <v>2283</v>
      </c>
      <c r="K34" s="411">
        <v>1828</v>
      </c>
      <c r="L34" s="414">
        <v>2034</v>
      </c>
    </row>
    <row r="35" spans="1:12" ht="17.100000000000001" customHeight="1">
      <c r="A35" s="416" t="s">
        <v>471</v>
      </c>
      <c r="B35" s="416" t="s">
        <v>1161</v>
      </c>
      <c r="C35" s="411">
        <v>560</v>
      </c>
      <c r="D35" s="411">
        <v>572</v>
      </c>
      <c r="E35" s="414"/>
      <c r="F35" s="411">
        <v>537</v>
      </c>
      <c r="G35" s="414"/>
      <c r="H35" s="411">
        <v>852</v>
      </c>
      <c r="I35" s="413">
        <v>4353</v>
      </c>
      <c r="J35" s="410">
        <v>6333</v>
      </c>
      <c r="K35" s="411">
        <v>4761</v>
      </c>
      <c r="L35" s="414">
        <v>6163</v>
      </c>
    </row>
    <row r="36" spans="1:12" ht="17.100000000000001" customHeight="1">
      <c r="A36" s="416" t="s">
        <v>472</v>
      </c>
      <c r="B36" s="416" t="s">
        <v>1162</v>
      </c>
      <c r="C36" s="411">
        <v>643</v>
      </c>
      <c r="D36" s="411">
        <v>350</v>
      </c>
      <c r="E36" s="414"/>
      <c r="F36" s="411">
        <v>632</v>
      </c>
      <c r="G36" s="414"/>
      <c r="H36" s="411">
        <v>361</v>
      </c>
      <c r="I36" s="413">
        <v>5074</v>
      </c>
      <c r="J36" s="410">
        <v>2778</v>
      </c>
      <c r="K36" s="411">
        <v>5429</v>
      </c>
      <c r="L36" s="414">
        <v>2965</v>
      </c>
    </row>
    <row r="37" spans="1:12" ht="17.100000000000001" customHeight="1">
      <c r="A37" s="416" t="s">
        <v>473</v>
      </c>
      <c r="B37" s="416" t="s">
        <v>1163</v>
      </c>
      <c r="C37" s="411">
        <v>416</v>
      </c>
      <c r="D37" s="411">
        <v>92</v>
      </c>
      <c r="E37" s="414"/>
      <c r="F37" s="411">
        <v>531</v>
      </c>
      <c r="G37" s="414"/>
      <c r="H37" s="411">
        <v>107</v>
      </c>
      <c r="I37" s="413">
        <v>5236</v>
      </c>
      <c r="J37" s="410">
        <v>835</v>
      </c>
      <c r="K37" s="411">
        <v>5353</v>
      </c>
      <c r="L37" s="414">
        <v>901</v>
      </c>
    </row>
    <row r="38" spans="1:12" ht="17.100000000000001" customHeight="1">
      <c r="A38" s="416" t="s">
        <v>474</v>
      </c>
      <c r="B38" s="416" t="s">
        <v>1164</v>
      </c>
      <c r="C38" s="411">
        <v>241</v>
      </c>
      <c r="D38" s="411">
        <v>270</v>
      </c>
      <c r="E38" s="414"/>
      <c r="F38" s="411">
        <v>267</v>
      </c>
      <c r="G38" s="414"/>
      <c r="H38" s="411">
        <v>297</v>
      </c>
      <c r="I38" s="413">
        <v>2086</v>
      </c>
      <c r="J38" s="410">
        <v>2228</v>
      </c>
      <c r="K38" s="411">
        <v>2198</v>
      </c>
      <c r="L38" s="414">
        <v>2257</v>
      </c>
    </row>
    <row r="39" spans="1:12" ht="17.100000000000001" customHeight="1">
      <c r="A39" s="416" t="s">
        <v>475</v>
      </c>
      <c r="B39" s="416" t="s">
        <v>1165</v>
      </c>
      <c r="C39" s="411">
        <v>2918</v>
      </c>
      <c r="D39" s="411">
        <v>897</v>
      </c>
      <c r="E39" s="414"/>
      <c r="F39" s="411">
        <v>2573</v>
      </c>
      <c r="G39" s="414"/>
      <c r="H39" s="411">
        <v>1044</v>
      </c>
      <c r="I39" s="413">
        <v>18316</v>
      </c>
      <c r="J39" s="410">
        <v>7486</v>
      </c>
      <c r="K39" s="411">
        <v>18236</v>
      </c>
      <c r="L39" s="414">
        <v>6547</v>
      </c>
    </row>
    <row r="40" spans="1:12" ht="17.100000000000001" customHeight="1">
      <c r="A40" s="416" t="s">
        <v>476</v>
      </c>
      <c r="B40" s="416" t="s">
        <v>1166</v>
      </c>
      <c r="C40" s="411">
        <v>228</v>
      </c>
      <c r="D40" s="411">
        <v>544</v>
      </c>
      <c r="E40" s="414"/>
      <c r="F40" s="411">
        <v>225</v>
      </c>
      <c r="G40" s="414"/>
      <c r="H40" s="411">
        <v>593</v>
      </c>
      <c r="I40" s="413">
        <v>2135</v>
      </c>
      <c r="J40" s="410">
        <v>5369</v>
      </c>
      <c r="K40" s="411">
        <v>2131</v>
      </c>
      <c r="L40" s="414">
        <v>5381</v>
      </c>
    </row>
    <row r="41" spans="1:12" ht="27" customHeight="1">
      <c r="A41" s="415" t="s">
        <v>477</v>
      </c>
      <c r="B41" s="415" t="s">
        <v>1167</v>
      </c>
      <c r="C41" s="400">
        <v>24980</v>
      </c>
      <c r="D41" s="400">
        <v>17994</v>
      </c>
      <c r="E41" s="402"/>
      <c r="F41" s="400">
        <v>24588</v>
      </c>
      <c r="G41" s="402"/>
      <c r="H41" s="400">
        <v>17842</v>
      </c>
      <c r="I41" s="401">
        <v>201765</v>
      </c>
      <c r="J41" s="399">
        <v>142664</v>
      </c>
      <c r="K41" s="400">
        <v>211846</v>
      </c>
      <c r="L41" s="402">
        <v>168060</v>
      </c>
    </row>
    <row r="42" spans="1:12" ht="17.100000000000001" customHeight="1">
      <c r="A42" s="416" t="s">
        <v>478</v>
      </c>
      <c r="B42" s="416" t="s">
        <v>1168</v>
      </c>
      <c r="C42" s="411">
        <v>940</v>
      </c>
      <c r="D42" s="411">
        <v>88</v>
      </c>
      <c r="E42" s="414"/>
      <c r="F42" s="411">
        <v>718</v>
      </c>
      <c r="G42" s="414"/>
      <c r="H42" s="411">
        <v>72</v>
      </c>
      <c r="I42" s="413">
        <v>6912</v>
      </c>
      <c r="J42" s="410">
        <v>539</v>
      </c>
      <c r="K42" s="411">
        <v>10111</v>
      </c>
      <c r="L42" s="414">
        <v>551</v>
      </c>
    </row>
    <row r="43" spans="1:12" ht="17.100000000000001" customHeight="1">
      <c r="A43" s="416" t="s">
        <v>479</v>
      </c>
      <c r="B43" s="416" t="s">
        <v>1169</v>
      </c>
      <c r="C43" s="411">
        <v>17687</v>
      </c>
      <c r="D43" s="411">
        <v>16966</v>
      </c>
      <c r="E43" s="414"/>
      <c r="F43" s="411">
        <v>17218</v>
      </c>
      <c r="G43" s="414"/>
      <c r="H43" s="411">
        <v>16823</v>
      </c>
      <c r="I43" s="413">
        <v>139959</v>
      </c>
      <c r="J43" s="410">
        <v>132043</v>
      </c>
      <c r="K43" s="411">
        <v>161250</v>
      </c>
      <c r="L43" s="414">
        <v>159805</v>
      </c>
    </row>
    <row r="44" spans="1:12" ht="17.100000000000001" customHeight="1">
      <c r="A44" s="416" t="s">
        <v>480</v>
      </c>
      <c r="B44" s="416" t="s">
        <v>1170</v>
      </c>
      <c r="C44" s="411">
        <v>6292</v>
      </c>
      <c r="D44" s="411">
        <v>685</v>
      </c>
      <c r="E44" s="414"/>
      <c r="F44" s="411">
        <v>6607</v>
      </c>
      <c r="G44" s="414"/>
      <c r="H44" s="411">
        <v>684</v>
      </c>
      <c r="I44" s="413">
        <v>54428</v>
      </c>
      <c r="J44" s="410">
        <v>8391</v>
      </c>
      <c r="K44" s="411">
        <v>39820</v>
      </c>
      <c r="L44" s="414">
        <v>6062</v>
      </c>
    </row>
    <row r="45" spans="1:12" ht="17.100000000000001" customHeight="1">
      <c r="A45" s="416" t="s">
        <v>481</v>
      </c>
      <c r="B45" s="416" t="s">
        <v>1171</v>
      </c>
      <c r="C45" s="411">
        <v>62</v>
      </c>
      <c r="D45" s="411">
        <v>256</v>
      </c>
      <c r="E45" s="414"/>
      <c r="F45" s="411">
        <v>44</v>
      </c>
      <c r="G45" s="414"/>
      <c r="H45" s="411">
        <v>262</v>
      </c>
      <c r="I45" s="413">
        <v>466</v>
      </c>
      <c r="J45" s="410">
        <v>1690</v>
      </c>
      <c r="K45" s="411">
        <v>665</v>
      </c>
      <c r="L45" s="414">
        <v>1642</v>
      </c>
    </row>
    <row r="46" spans="1:12" ht="27" customHeight="1">
      <c r="A46" s="415" t="s">
        <v>482</v>
      </c>
      <c r="B46" s="415" t="s">
        <v>1172</v>
      </c>
      <c r="C46" s="400">
        <v>167</v>
      </c>
      <c r="D46" s="400">
        <v>1199</v>
      </c>
      <c r="E46" s="402"/>
      <c r="F46" s="400">
        <v>142</v>
      </c>
      <c r="G46" s="402"/>
      <c r="H46" s="400">
        <v>1458</v>
      </c>
      <c r="I46" s="401">
        <v>1860</v>
      </c>
      <c r="J46" s="399">
        <v>10183</v>
      </c>
      <c r="K46" s="400">
        <v>1220</v>
      </c>
      <c r="L46" s="402">
        <v>10911</v>
      </c>
    </row>
    <row r="47" spans="1:12" ht="17.100000000000001" customHeight="1">
      <c r="A47" s="416" t="s">
        <v>483</v>
      </c>
      <c r="B47" s="416" t="s">
        <v>1173</v>
      </c>
      <c r="C47" s="411">
        <v>38</v>
      </c>
      <c r="D47" s="411">
        <v>91</v>
      </c>
      <c r="E47" s="414"/>
      <c r="F47" s="411">
        <v>36</v>
      </c>
      <c r="G47" s="414"/>
      <c r="H47" s="411">
        <v>254</v>
      </c>
      <c r="I47" s="413">
        <v>279</v>
      </c>
      <c r="J47" s="410">
        <v>1121</v>
      </c>
      <c r="K47" s="411">
        <v>358</v>
      </c>
      <c r="L47" s="414">
        <v>923</v>
      </c>
    </row>
    <row r="48" spans="1:12" ht="17.100000000000001" customHeight="1">
      <c r="A48" s="416" t="s">
        <v>484</v>
      </c>
      <c r="B48" s="416" t="s">
        <v>1174</v>
      </c>
      <c r="C48" s="411">
        <v>105</v>
      </c>
      <c r="D48" s="411">
        <v>886</v>
      </c>
      <c r="E48" s="414"/>
      <c r="F48" s="411">
        <v>80</v>
      </c>
      <c r="G48" s="414"/>
      <c r="H48" s="411">
        <v>920</v>
      </c>
      <c r="I48" s="413">
        <v>1404</v>
      </c>
      <c r="J48" s="410">
        <v>7169</v>
      </c>
      <c r="K48" s="411">
        <v>652</v>
      </c>
      <c r="L48" s="414">
        <v>8368</v>
      </c>
    </row>
    <row r="49" spans="1:12" ht="17.100000000000001" customHeight="1">
      <c r="A49" s="416" t="s">
        <v>485</v>
      </c>
      <c r="B49" s="416" t="s">
        <v>1175</v>
      </c>
      <c r="C49" s="411">
        <v>23</v>
      </c>
      <c r="D49" s="411">
        <v>222</v>
      </c>
      <c r="E49" s="414"/>
      <c r="F49" s="411">
        <v>25</v>
      </c>
      <c r="G49" s="414"/>
      <c r="H49" s="411">
        <v>284</v>
      </c>
      <c r="I49" s="413">
        <v>177</v>
      </c>
      <c r="J49" s="410">
        <v>1893</v>
      </c>
      <c r="K49" s="411">
        <v>211</v>
      </c>
      <c r="L49" s="414">
        <v>1620</v>
      </c>
    </row>
    <row r="50" spans="1:12" ht="27" customHeight="1">
      <c r="A50" s="415" t="s">
        <v>486</v>
      </c>
      <c r="B50" s="415" t="s">
        <v>1176</v>
      </c>
      <c r="C50" s="400">
        <v>22831</v>
      </c>
      <c r="D50" s="400">
        <v>26420</v>
      </c>
      <c r="E50" s="402"/>
      <c r="F50" s="400">
        <v>22790</v>
      </c>
      <c r="G50" s="402"/>
      <c r="H50" s="400">
        <v>29035</v>
      </c>
      <c r="I50" s="401">
        <v>183227</v>
      </c>
      <c r="J50" s="399">
        <v>310148</v>
      </c>
      <c r="K50" s="400">
        <v>183924</v>
      </c>
      <c r="L50" s="402">
        <v>265857</v>
      </c>
    </row>
    <row r="51" spans="1:12" ht="17.100000000000001" customHeight="1">
      <c r="A51" s="416" t="s">
        <v>206</v>
      </c>
      <c r="B51" s="416" t="s">
        <v>1177</v>
      </c>
      <c r="C51" s="411">
        <v>3692</v>
      </c>
      <c r="D51" s="411">
        <v>3046</v>
      </c>
      <c r="E51" s="414"/>
      <c r="F51" s="411">
        <v>3660</v>
      </c>
      <c r="G51" s="414"/>
      <c r="H51" s="411">
        <v>3504</v>
      </c>
      <c r="I51" s="413">
        <v>29621</v>
      </c>
      <c r="J51" s="410">
        <v>31769</v>
      </c>
      <c r="K51" s="411">
        <v>29592</v>
      </c>
      <c r="L51" s="414">
        <v>35104</v>
      </c>
    </row>
    <row r="52" spans="1:12" ht="17.100000000000001" customHeight="1">
      <c r="A52" s="416" t="s">
        <v>183</v>
      </c>
      <c r="B52" s="416" t="s">
        <v>1178</v>
      </c>
      <c r="C52" s="411">
        <v>1057</v>
      </c>
      <c r="D52" s="411">
        <v>1483</v>
      </c>
      <c r="E52" s="414"/>
      <c r="F52" s="411">
        <v>1092</v>
      </c>
      <c r="G52" s="414"/>
      <c r="H52" s="411">
        <v>1165</v>
      </c>
      <c r="I52" s="413">
        <v>9191</v>
      </c>
      <c r="J52" s="410">
        <v>12486</v>
      </c>
      <c r="K52" s="411">
        <v>9121</v>
      </c>
      <c r="L52" s="414">
        <v>11969</v>
      </c>
    </row>
    <row r="53" spans="1:12" ht="17.100000000000001" customHeight="1">
      <c r="A53" s="416" t="s">
        <v>487</v>
      </c>
      <c r="B53" s="416" t="s">
        <v>1179</v>
      </c>
      <c r="C53" s="411">
        <v>635</v>
      </c>
      <c r="D53" s="411">
        <v>400</v>
      </c>
      <c r="E53" s="414"/>
      <c r="F53" s="411">
        <v>649</v>
      </c>
      <c r="G53" s="414"/>
      <c r="H53" s="411">
        <v>428</v>
      </c>
      <c r="I53" s="413">
        <v>5173</v>
      </c>
      <c r="J53" s="410">
        <v>3456</v>
      </c>
      <c r="K53" s="411">
        <v>5302</v>
      </c>
      <c r="L53" s="414">
        <v>3449</v>
      </c>
    </row>
    <row r="54" spans="1:12" ht="17.100000000000001" customHeight="1">
      <c r="A54" s="416" t="s">
        <v>488</v>
      </c>
      <c r="B54" s="416" t="s">
        <v>1180</v>
      </c>
      <c r="C54" s="411">
        <v>7580</v>
      </c>
      <c r="D54" s="411">
        <v>14145</v>
      </c>
      <c r="E54" s="414"/>
      <c r="F54" s="411">
        <v>7464</v>
      </c>
      <c r="G54" s="414"/>
      <c r="H54" s="411">
        <v>15815</v>
      </c>
      <c r="I54" s="413">
        <v>58011</v>
      </c>
      <c r="J54" s="410">
        <v>198430</v>
      </c>
      <c r="K54" s="411">
        <v>56552</v>
      </c>
      <c r="L54" s="414">
        <v>148639</v>
      </c>
    </row>
    <row r="55" spans="1:12" ht="17.100000000000001" customHeight="1">
      <c r="A55" s="416" t="s">
        <v>489</v>
      </c>
      <c r="B55" s="416" t="s">
        <v>1181</v>
      </c>
      <c r="C55" s="411">
        <v>1581</v>
      </c>
      <c r="D55" s="411">
        <v>1917</v>
      </c>
      <c r="E55" s="414"/>
      <c r="F55" s="411">
        <v>1603</v>
      </c>
      <c r="G55" s="414"/>
      <c r="H55" s="411">
        <v>2292</v>
      </c>
      <c r="I55" s="413">
        <v>12453</v>
      </c>
      <c r="J55" s="410">
        <v>17232</v>
      </c>
      <c r="K55" s="411">
        <v>12625</v>
      </c>
      <c r="L55" s="414">
        <v>17670</v>
      </c>
    </row>
    <row r="56" spans="1:12" ht="17.100000000000001" customHeight="1">
      <c r="A56" s="416" t="s">
        <v>490</v>
      </c>
      <c r="B56" s="416" t="s">
        <v>1182</v>
      </c>
      <c r="C56" s="411">
        <v>218</v>
      </c>
      <c r="D56" s="411">
        <v>679</v>
      </c>
      <c r="E56" s="414"/>
      <c r="F56" s="411">
        <v>307</v>
      </c>
      <c r="G56" s="414"/>
      <c r="H56" s="411">
        <v>570</v>
      </c>
      <c r="I56" s="413">
        <v>2186</v>
      </c>
      <c r="J56" s="410">
        <v>6062</v>
      </c>
      <c r="K56" s="411">
        <v>2442</v>
      </c>
      <c r="L56" s="414">
        <v>6200</v>
      </c>
    </row>
    <row r="57" spans="1:12" ht="17.100000000000001" customHeight="1">
      <c r="A57" s="416" t="s">
        <v>491</v>
      </c>
      <c r="B57" s="416" t="s">
        <v>1183</v>
      </c>
      <c r="C57" s="411">
        <v>3393</v>
      </c>
      <c r="D57" s="411">
        <v>1411</v>
      </c>
      <c r="E57" s="414"/>
      <c r="F57" s="411">
        <v>3386</v>
      </c>
      <c r="G57" s="414"/>
      <c r="H57" s="411">
        <v>1511</v>
      </c>
      <c r="I57" s="413">
        <v>27808</v>
      </c>
      <c r="J57" s="410">
        <v>12150</v>
      </c>
      <c r="K57" s="411">
        <v>29157</v>
      </c>
      <c r="L57" s="414">
        <v>12794</v>
      </c>
    </row>
    <row r="58" spans="1:12" ht="17.100000000000001" customHeight="1">
      <c r="A58" s="416" t="s">
        <v>492</v>
      </c>
      <c r="B58" s="416" t="s">
        <v>1184</v>
      </c>
      <c r="C58" s="411">
        <v>1372</v>
      </c>
      <c r="D58" s="411">
        <v>1221</v>
      </c>
      <c r="E58" s="414"/>
      <c r="F58" s="411">
        <v>1308</v>
      </c>
      <c r="G58" s="414"/>
      <c r="H58" s="411">
        <v>1348</v>
      </c>
      <c r="I58" s="413">
        <v>11121</v>
      </c>
      <c r="J58" s="410">
        <v>10461</v>
      </c>
      <c r="K58" s="411">
        <v>11096</v>
      </c>
      <c r="L58" s="414">
        <v>10499</v>
      </c>
    </row>
    <row r="59" spans="1:12" ht="17.100000000000001" customHeight="1">
      <c r="A59" s="416" t="s">
        <v>493</v>
      </c>
      <c r="B59" s="416" t="s">
        <v>1185</v>
      </c>
      <c r="C59" s="411">
        <v>3303</v>
      </c>
      <c r="D59" s="411">
        <v>2118</v>
      </c>
      <c r="E59" s="414"/>
      <c r="F59" s="411">
        <v>3322</v>
      </c>
      <c r="G59" s="414"/>
      <c r="H59" s="411">
        <v>2402</v>
      </c>
      <c r="I59" s="413">
        <v>27663</v>
      </c>
      <c r="J59" s="410">
        <v>18102</v>
      </c>
      <c r="K59" s="411">
        <v>28037</v>
      </c>
      <c r="L59" s="414">
        <v>19533</v>
      </c>
    </row>
    <row r="60" spans="1:12" ht="27" customHeight="1">
      <c r="A60" s="415" t="s">
        <v>494</v>
      </c>
      <c r="B60" s="415" t="s">
        <v>1186</v>
      </c>
      <c r="C60" s="400">
        <v>9406</v>
      </c>
      <c r="D60" s="400">
        <v>23211</v>
      </c>
      <c r="E60" s="402"/>
      <c r="F60" s="400">
        <v>9059</v>
      </c>
      <c r="G60" s="402"/>
      <c r="H60" s="400">
        <v>27078</v>
      </c>
      <c r="I60" s="401">
        <v>75478</v>
      </c>
      <c r="J60" s="399">
        <v>205907</v>
      </c>
      <c r="K60" s="400">
        <v>80437</v>
      </c>
      <c r="L60" s="402">
        <v>206761</v>
      </c>
    </row>
    <row r="61" spans="1:12" ht="17.100000000000001" customHeight="1">
      <c r="A61" s="416" t="s">
        <v>495</v>
      </c>
      <c r="B61" s="416" t="s">
        <v>1187</v>
      </c>
      <c r="C61" s="411">
        <v>47</v>
      </c>
      <c r="D61" s="411">
        <v>92</v>
      </c>
      <c r="E61" s="414"/>
      <c r="F61" s="411">
        <v>48</v>
      </c>
      <c r="G61" s="414"/>
      <c r="H61" s="411">
        <v>108</v>
      </c>
      <c r="I61" s="413">
        <v>388</v>
      </c>
      <c r="J61" s="410">
        <v>718</v>
      </c>
      <c r="K61" s="411">
        <v>425</v>
      </c>
      <c r="L61" s="414">
        <v>764</v>
      </c>
    </row>
    <row r="62" spans="1:12" ht="17.100000000000001" customHeight="1">
      <c r="A62" s="416" t="s">
        <v>496</v>
      </c>
      <c r="B62" s="416" t="s">
        <v>1188</v>
      </c>
      <c r="C62" s="411">
        <v>794</v>
      </c>
      <c r="D62" s="411">
        <v>2490</v>
      </c>
      <c r="E62" s="414"/>
      <c r="F62" s="411">
        <v>741</v>
      </c>
      <c r="G62" s="414"/>
      <c r="H62" s="411">
        <v>2583</v>
      </c>
      <c r="I62" s="413">
        <v>6514</v>
      </c>
      <c r="J62" s="410">
        <v>19838</v>
      </c>
      <c r="K62" s="411">
        <v>6802</v>
      </c>
      <c r="L62" s="414">
        <v>19139</v>
      </c>
    </row>
    <row r="63" spans="1:12" ht="17.100000000000001" customHeight="1">
      <c r="A63" s="416" t="s">
        <v>497</v>
      </c>
      <c r="B63" s="416" t="s">
        <v>1189</v>
      </c>
      <c r="C63" s="411">
        <v>157</v>
      </c>
      <c r="D63" s="411">
        <v>1127</v>
      </c>
      <c r="E63" s="414"/>
      <c r="F63" s="411">
        <v>153</v>
      </c>
      <c r="G63" s="414"/>
      <c r="H63" s="411">
        <v>1249</v>
      </c>
      <c r="I63" s="413">
        <v>1378</v>
      </c>
      <c r="J63" s="410">
        <v>9386</v>
      </c>
      <c r="K63" s="411">
        <v>1625</v>
      </c>
      <c r="L63" s="414">
        <v>9410</v>
      </c>
    </row>
    <row r="64" spans="1:12" ht="17.100000000000001" customHeight="1">
      <c r="A64" s="416" t="s">
        <v>498</v>
      </c>
      <c r="B64" s="416" t="s">
        <v>1190</v>
      </c>
      <c r="C64" s="411">
        <v>1155</v>
      </c>
      <c r="D64" s="411">
        <v>1680</v>
      </c>
      <c r="E64" s="414"/>
      <c r="F64" s="411">
        <v>1179</v>
      </c>
      <c r="G64" s="414"/>
      <c r="H64" s="411">
        <v>1670</v>
      </c>
      <c r="I64" s="413">
        <v>9628</v>
      </c>
      <c r="J64" s="410">
        <v>13644</v>
      </c>
      <c r="K64" s="411">
        <v>10209</v>
      </c>
      <c r="L64" s="414">
        <v>13372</v>
      </c>
    </row>
    <row r="65" spans="1:12" ht="17.100000000000001" customHeight="1">
      <c r="A65" s="416" t="s">
        <v>499</v>
      </c>
      <c r="B65" s="416" t="s">
        <v>1191</v>
      </c>
      <c r="C65" s="411">
        <v>838</v>
      </c>
      <c r="D65" s="411">
        <v>2546</v>
      </c>
      <c r="E65" s="414"/>
      <c r="F65" s="411">
        <v>845</v>
      </c>
      <c r="G65" s="414"/>
      <c r="H65" s="411">
        <v>2652</v>
      </c>
      <c r="I65" s="413">
        <v>6951</v>
      </c>
      <c r="J65" s="410">
        <v>20165</v>
      </c>
      <c r="K65" s="411">
        <v>7159</v>
      </c>
      <c r="L65" s="414">
        <v>20930</v>
      </c>
    </row>
    <row r="66" spans="1:12" ht="17.100000000000001" customHeight="1">
      <c r="A66" s="416" t="s">
        <v>500</v>
      </c>
      <c r="B66" s="416" t="s">
        <v>1192</v>
      </c>
      <c r="C66" s="411">
        <v>1078</v>
      </c>
      <c r="D66" s="411">
        <v>2629</v>
      </c>
      <c r="E66" s="414"/>
      <c r="F66" s="411">
        <v>1004</v>
      </c>
      <c r="G66" s="414"/>
      <c r="H66" s="411">
        <v>2877</v>
      </c>
      <c r="I66" s="413">
        <v>8672</v>
      </c>
      <c r="J66" s="410">
        <v>24410</v>
      </c>
      <c r="K66" s="411">
        <v>9426</v>
      </c>
      <c r="L66" s="414">
        <v>30255</v>
      </c>
    </row>
    <row r="67" spans="1:12" ht="17.100000000000001" customHeight="1">
      <c r="A67" s="416" t="s">
        <v>501</v>
      </c>
      <c r="B67" s="416" t="s">
        <v>1193</v>
      </c>
      <c r="C67" s="411">
        <v>1279</v>
      </c>
      <c r="D67" s="411">
        <v>2503</v>
      </c>
      <c r="E67" s="414"/>
      <c r="F67" s="411">
        <v>1162</v>
      </c>
      <c r="G67" s="414"/>
      <c r="H67" s="411">
        <v>3071</v>
      </c>
      <c r="I67" s="413">
        <v>9929</v>
      </c>
      <c r="J67" s="410">
        <v>24593</v>
      </c>
      <c r="K67" s="411">
        <v>11572</v>
      </c>
      <c r="L67" s="414">
        <v>28015</v>
      </c>
    </row>
    <row r="68" spans="1:12" ht="17.100000000000001" customHeight="1">
      <c r="A68" s="416" t="s">
        <v>502</v>
      </c>
      <c r="B68" s="416" t="s">
        <v>1194</v>
      </c>
      <c r="C68" s="411">
        <v>1490</v>
      </c>
      <c r="D68" s="411">
        <v>5042</v>
      </c>
      <c r="E68" s="414"/>
      <c r="F68" s="411">
        <v>1457</v>
      </c>
      <c r="G68" s="414"/>
      <c r="H68" s="411">
        <v>7236</v>
      </c>
      <c r="I68" s="413">
        <v>11577</v>
      </c>
      <c r="J68" s="410">
        <v>48588</v>
      </c>
      <c r="K68" s="411">
        <v>12286</v>
      </c>
      <c r="L68" s="414">
        <v>36127</v>
      </c>
    </row>
    <row r="69" spans="1:12" ht="17.100000000000001" customHeight="1">
      <c r="A69" s="416" t="s">
        <v>503</v>
      </c>
      <c r="B69" s="416" t="s">
        <v>1195</v>
      </c>
      <c r="C69" s="411">
        <v>2568</v>
      </c>
      <c r="D69" s="411">
        <v>5102</v>
      </c>
      <c r="E69" s="414"/>
      <c r="F69" s="411">
        <v>2468</v>
      </c>
      <c r="G69" s="414"/>
      <c r="H69" s="411">
        <v>5632</v>
      </c>
      <c r="I69" s="413">
        <v>20440</v>
      </c>
      <c r="J69" s="410">
        <v>44566</v>
      </c>
      <c r="K69" s="411">
        <v>20934</v>
      </c>
      <c r="L69" s="414">
        <v>48748</v>
      </c>
    </row>
    <row r="70" spans="1:12" ht="27" customHeight="1">
      <c r="A70" s="415" t="s">
        <v>504</v>
      </c>
      <c r="B70" s="415" t="s">
        <v>1196</v>
      </c>
      <c r="C70" s="400">
        <v>50576</v>
      </c>
      <c r="D70" s="400">
        <v>123269</v>
      </c>
      <c r="E70" s="402"/>
      <c r="F70" s="400">
        <v>48129</v>
      </c>
      <c r="G70" s="402"/>
      <c r="H70" s="400">
        <v>130676</v>
      </c>
      <c r="I70" s="401">
        <v>385604</v>
      </c>
      <c r="J70" s="399">
        <v>986347</v>
      </c>
      <c r="K70" s="400">
        <v>373742</v>
      </c>
      <c r="L70" s="402">
        <v>921104</v>
      </c>
    </row>
    <row r="71" spans="1:12" ht="17.100000000000001" customHeight="1">
      <c r="A71" s="416" t="s">
        <v>505</v>
      </c>
      <c r="B71" s="416" t="s">
        <v>1197</v>
      </c>
      <c r="C71" s="411">
        <v>3507</v>
      </c>
      <c r="D71" s="411">
        <v>7622</v>
      </c>
      <c r="E71" s="414"/>
      <c r="F71" s="411">
        <v>3265</v>
      </c>
      <c r="G71" s="414"/>
      <c r="H71" s="411">
        <v>7900</v>
      </c>
      <c r="I71" s="413">
        <v>27884</v>
      </c>
      <c r="J71" s="410">
        <v>59166</v>
      </c>
      <c r="K71" s="411">
        <v>28401</v>
      </c>
      <c r="L71" s="414">
        <v>57442</v>
      </c>
    </row>
    <row r="72" spans="1:12" ht="17.100000000000001" customHeight="1">
      <c r="A72" s="416" t="s">
        <v>506</v>
      </c>
      <c r="B72" s="416" t="s">
        <v>1198</v>
      </c>
      <c r="C72" s="411">
        <v>3327</v>
      </c>
      <c r="D72" s="411">
        <v>5277</v>
      </c>
      <c r="E72" s="414"/>
      <c r="F72" s="411">
        <v>4026</v>
      </c>
      <c r="G72" s="414"/>
      <c r="H72" s="411">
        <v>6221</v>
      </c>
      <c r="I72" s="413">
        <v>31810</v>
      </c>
      <c r="J72" s="410">
        <v>47430</v>
      </c>
      <c r="K72" s="411">
        <v>32470</v>
      </c>
      <c r="L72" s="414">
        <v>52507</v>
      </c>
    </row>
    <row r="73" spans="1:12" ht="17.100000000000001" customHeight="1">
      <c r="A73" s="416" t="s">
        <v>507</v>
      </c>
      <c r="B73" s="416" t="s">
        <v>1199</v>
      </c>
      <c r="C73" s="411">
        <v>371</v>
      </c>
      <c r="D73" s="411">
        <v>1003</v>
      </c>
      <c r="E73" s="414"/>
      <c r="F73" s="411">
        <v>381</v>
      </c>
      <c r="G73" s="414"/>
      <c r="H73" s="411">
        <v>1167</v>
      </c>
      <c r="I73" s="413">
        <v>2933</v>
      </c>
      <c r="J73" s="410">
        <v>8592</v>
      </c>
      <c r="K73" s="411">
        <v>3353</v>
      </c>
      <c r="L73" s="414">
        <v>8973</v>
      </c>
    </row>
    <row r="74" spans="1:12" ht="17.100000000000001" customHeight="1">
      <c r="A74" s="416" t="s">
        <v>508</v>
      </c>
      <c r="B74" s="416" t="s">
        <v>1200</v>
      </c>
      <c r="C74" s="411">
        <v>6012</v>
      </c>
      <c r="D74" s="411">
        <v>11936</v>
      </c>
      <c r="E74" s="414"/>
      <c r="F74" s="411">
        <v>5854</v>
      </c>
      <c r="G74" s="414"/>
      <c r="H74" s="411">
        <v>13302</v>
      </c>
      <c r="I74" s="413">
        <v>46579</v>
      </c>
      <c r="J74" s="410">
        <v>99790</v>
      </c>
      <c r="K74" s="411">
        <v>46774</v>
      </c>
      <c r="L74" s="414">
        <v>99274</v>
      </c>
    </row>
    <row r="75" spans="1:12" ht="17.100000000000001" customHeight="1">
      <c r="A75" s="416" t="s">
        <v>509</v>
      </c>
      <c r="B75" s="416" t="s">
        <v>1201</v>
      </c>
      <c r="C75" s="411">
        <v>3795</v>
      </c>
      <c r="D75" s="411">
        <v>30603</v>
      </c>
      <c r="E75" s="414"/>
      <c r="F75" s="411">
        <v>2990</v>
      </c>
      <c r="G75" s="414"/>
      <c r="H75" s="411">
        <v>31861</v>
      </c>
      <c r="I75" s="413">
        <v>22897</v>
      </c>
      <c r="J75" s="410">
        <v>210062</v>
      </c>
      <c r="K75" s="411">
        <v>18120</v>
      </c>
      <c r="L75" s="414">
        <v>131568</v>
      </c>
    </row>
    <row r="76" spans="1:12" ht="17.100000000000001" customHeight="1">
      <c r="A76" s="416" t="s">
        <v>510</v>
      </c>
      <c r="B76" s="416" t="s">
        <v>1202</v>
      </c>
      <c r="C76" s="411">
        <v>2094</v>
      </c>
      <c r="D76" s="411">
        <v>13753</v>
      </c>
      <c r="E76" s="414"/>
      <c r="F76" s="411">
        <v>1964</v>
      </c>
      <c r="G76" s="414"/>
      <c r="H76" s="411">
        <v>16007</v>
      </c>
      <c r="I76" s="413">
        <v>16078</v>
      </c>
      <c r="J76" s="410">
        <v>120696</v>
      </c>
      <c r="K76" s="411">
        <v>14258</v>
      </c>
      <c r="L76" s="414">
        <v>103433</v>
      </c>
    </row>
    <row r="77" spans="1:12" ht="17.100000000000001" customHeight="1">
      <c r="A77" s="416" t="s">
        <v>511</v>
      </c>
      <c r="B77" s="416" t="s">
        <v>1203</v>
      </c>
      <c r="C77" s="411">
        <v>8120</v>
      </c>
      <c r="D77" s="411">
        <v>24358</v>
      </c>
      <c r="E77" s="414"/>
      <c r="F77" s="411">
        <v>7909</v>
      </c>
      <c r="G77" s="414"/>
      <c r="H77" s="411">
        <v>25639</v>
      </c>
      <c r="I77" s="413">
        <v>65277</v>
      </c>
      <c r="J77" s="410">
        <v>195041</v>
      </c>
      <c r="K77" s="411">
        <v>64253</v>
      </c>
      <c r="L77" s="414">
        <v>188023</v>
      </c>
    </row>
    <row r="78" spans="1:12" ht="17.100000000000001" customHeight="1">
      <c r="A78" s="416" t="s">
        <v>512</v>
      </c>
      <c r="B78" s="416" t="s">
        <v>1204</v>
      </c>
      <c r="C78" s="411">
        <v>10002</v>
      </c>
      <c r="D78" s="411">
        <v>26299</v>
      </c>
      <c r="E78" s="414"/>
      <c r="F78" s="411">
        <v>9321</v>
      </c>
      <c r="G78" s="414"/>
      <c r="H78" s="411">
        <v>26078</v>
      </c>
      <c r="I78" s="413">
        <v>78811</v>
      </c>
      <c r="J78" s="410">
        <v>223769</v>
      </c>
      <c r="K78" s="411">
        <v>88786</v>
      </c>
      <c r="L78" s="414">
        <v>253763</v>
      </c>
    </row>
    <row r="79" spans="1:12" ht="17.100000000000001" customHeight="1">
      <c r="A79" s="416" t="s">
        <v>513</v>
      </c>
      <c r="B79" s="416" t="s">
        <v>1205</v>
      </c>
      <c r="C79" s="411">
        <v>13348</v>
      </c>
      <c r="D79" s="411">
        <v>2417</v>
      </c>
      <c r="E79" s="414"/>
      <c r="F79" s="411">
        <v>12418</v>
      </c>
      <c r="G79" s="414"/>
      <c r="H79" s="411">
        <v>2501</v>
      </c>
      <c r="I79" s="413">
        <v>93335</v>
      </c>
      <c r="J79" s="410">
        <v>21799</v>
      </c>
      <c r="K79" s="411">
        <v>77328</v>
      </c>
      <c r="L79" s="414">
        <v>26120</v>
      </c>
    </row>
    <row r="80" spans="1:12" ht="27" customHeight="1">
      <c r="A80" s="415" t="s">
        <v>514</v>
      </c>
      <c r="B80" s="415" t="s">
        <v>1206</v>
      </c>
      <c r="C80" s="400">
        <v>11790</v>
      </c>
      <c r="D80" s="400">
        <v>38201</v>
      </c>
      <c r="E80" s="402"/>
      <c r="F80" s="400">
        <v>11639</v>
      </c>
      <c r="G80" s="402"/>
      <c r="H80" s="400">
        <v>41328</v>
      </c>
      <c r="I80" s="401">
        <v>99690</v>
      </c>
      <c r="J80" s="399">
        <v>375820</v>
      </c>
      <c r="K80" s="400">
        <v>89495</v>
      </c>
      <c r="L80" s="402">
        <v>306247</v>
      </c>
    </row>
    <row r="81" spans="1:12" ht="17.100000000000001" customHeight="1">
      <c r="A81" s="416" t="s">
        <v>515</v>
      </c>
      <c r="B81" s="416" t="s">
        <v>1207</v>
      </c>
      <c r="C81" s="411">
        <v>169</v>
      </c>
      <c r="D81" s="411">
        <v>1188</v>
      </c>
      <c r="E81" s="414"/>
      <c r="F81" s="411">
        <v>153</v>
      </c>
      <c r="G81" s="414"/>
      <c r="H81" s="411">
        <v>1156</v>
      </c>
      <c r="I81" s="413">
        <v>1345</v>
      </c>
      <c r="J81" s="410">
        <v>8417</v>
      </c>
      <c r="K81" s="411">
        <v>1509</v>
      </c>
      <c r="L81" s="414">
        <v>8870</v>
      </c>
    </row>
    <row r="82" spans="1:12" ht="17.100000000000001" customHeight="1">
      <c r="A82" s="416" t="s">
        <v>516</v>
      </c>
      <c r="B82" s="416" t="s">
        <v>1208</v>
      </c>
      <c r="C82" s="411">
        <v>454</v>
      </c>
      <c r="D82" s="411">
        <v>4173</v>
      </c>
      <c r="E82" s="414"/>
      <c r="F82" s="411">
        <v>456</v>
      </c>
      <c r="G82" s="414"/>
      <c r="H82" s="411">
        <v>4363</v>
      </c>
      <c r="I82" s="413">
        <v>3624</v>
      </c>
      <c r="J82" s="410">
        <v>35184</v>
      </c>
      <c r="K82" s="411">
        <v>3748</v>
      </c>
      <c r="L82" s="414">
        <v>36962</v>
      </c>
    </row>
    <row r="83" spans="1:12" ht="17.100000000000001" customHeight="1">
      <c r="A83" s="416" t="s">
        <v>517</v>
      </c>
      <c r="B83" s="416" t="s">
        <v>1209</v>
      </c>
      <c r="C83" s="411">
        <v>53</v>
      </c>
      <c r="D83" s="411">
        <v>912</v>
      </c>
      <c r="E83" s="414"/>
      <c r="F83" s="411">
        <v>55</v>
      </c>
      <c r="G83" s="414"/>
      <c r="H83" s="411">
        <v>1011</v>
      </c>
      <c r="I83" s="413">
        <v>469</v>
      </c>
      <c r="J83" s="410">
        <v>7488</v>
      </c>
      <c r="K83" s="411">
        <v>480</v>
      </c>
      <c r="L83" s="414">
        <v>7413</v>
      </c>
    </row>
    <row r="84" spans="1:12" ht="17.100000000000001" customHeight="1">
      <c r="A84" s="416" t="s">
        <v>518</v>
      </c>
      <c r="B84" s="416" t="s">
        <v>1210</v>
      </c>
      <c r="C84" s="411">
        <v>285</v>
      </c>
      <c r="D84" s="411">
        <v>7990</v>
      </c>
      <c r="E84" s="414"/>
      <c r="F84" s="411">
        <v>257</v>
      </c>
      <c r="G84" s="414"/>
      <c r="H84" s="411">
        <v>8418</v>
      </c>
      <c r="I84" s="413">
        <v>2218</v>
      </c>
      <c r="J84" s="410">
        <v>58832</v>
      </c>
      <c r="K84" s="411">
        <v>2055</v>
      </c>
      <c r="L84" s="414">
        <v>57048</v>
      </c>
    </row>
    <row r="85" spans="1:12" ht="17.100000000000001" customHeight="1">
      <c r="A85" s="416" t="s">
        <v>336</v>
      </c>
      <c r="B85" s="416" t="s">
        <v>1211</v>
      </c>
      <c r="C85" s="411">
        <v>77</v>
      </c>
      <c r="D85" s="411">
        <v>2434</v>
      </c>
      <c r="E85" s="414"/>
      <c r="F85" s="411">
        <v>82</v>
      </c>
      <c r="G85" s="414"/>
      <c r="H85" s="411">
        <v>2405</v>
      </c>
      <c r="I85" s="413">
        <v>652</v>
      </c>
      <c r="J85" s="410">
        <v>18125</v>
      </c>
      <c r="K85" s="411">
        <v>577</v>
      </c>
      <c r="L85" s="414">
        <v>17957</v>
      </c>
    </row>
    <row r="86" spans="1:12" ht="17.100000000000001" customHeight="1">
      <c r="A86" s="416" t="s">
        <v>519</v>
      </c>
      <c r="B86" s="416" t="s">
        <v>1212</v>
      </c>
      <c r="C86" s="411">
        <v>4882</v>
      </c>
      <c r="D86" s="411">
        <v>6963</v>
      </c>
      <c r="E86" s="414"/>
      <c r="F86" s="411">
        <v>4836</v>
      </c>
      <c r="G86" s="414"/>
      <c r="H86" s="411">
        <v>7939</v>
      </c>
      <c r="I86" s="413">
        <v>39059</v>
      </c>
      <c r="J86" s="410">
        <v>58686</v>
      </c>
      <c r="K86" s="411">
        <v>37588</v>
      </c>
      <c r="L86" s="414">
        <v>56048</v>
      </c>
    </row>
    <row r="87" spans="1:12" ht="17.100000000000001" customHeight="1">
      <c r="A87" s="416" t="s">
        <v>520</v>
      </c>
      <c r="B87" s="416" t="s">
        <v>1213</v>
      </c>
      <c r="C87" s="411">
        <v>578</v>
      </c>
      <c r="D87" s="411">
        <v>1199</v>
      </c>
      <c r="E87" s="414"/>
      <c r="F87" s="411">
        <v>524</v>
      </c>
      <c r="G87" s="414"/>
      <c r="H87" s="411">
        <v>1723</v>
      </c>
      <c r="I87" s="413">
        <v>4414</v>
      </c>
      <c r="J87" s="410">
        <v>11840</v>
      </c>
      <c r="K87" s="411">
        <v>4367</v>
      </c>
      <c r="L87" s="414">
        <v>11746</v>
      </c>
    </row>
    <row r="88" spans="1:12" ht="17.100000000000001" customHeight="1">
      <c r="A88" s="416" t="s">
        <v>521</v>
      </c>
      <c r="B88" s="416" t="s">
        <v>1206</v>
      </c>
      <c r="C88" s="411">
        <v>5292</v>
      </c>
      <c r="D88" s="411">
        <v>13343</v>
      </c>
      <c r="E88" s="414"/>
      <c r="F88" s="411">
        <v>5278</v>
      </c>
      <c r="G88" s="414"/>
      <c r="H88" s="411">
        <v>14314</v>
      </c>
      <c r="I88" s="413">
        <v>47909</v>
      </c>
      <c r="J88" s="410">
        <v>177248</v>
      </c>
      <c r="K88" s="411">
        <v>39171</v>
      </c>
      <c r="L88" s="414">
        <v>110203</v>
      </c>
    </row>
    <row r="89" spans="1:12" ht="27" customHeight="1">
      <c r="A89" s="415" t="s">
        <v>522</v>
      </c>
      <c r="B89" s="415" t="s">
        <v>1100</v>
      </c>
      <c r="C89" s="400">
        <v>9708</v>
      </c>
      <c r="D89" s="400">
        <v>13713</v>
      </c>
      <c r="E89" s="402"/>
      <c r="F89" s="400">
        <v>9316</v>
      </c>
      <c r="G89" s="402"/>
      <c r="H89" s="400">
        <v>23393</v>
      </c>
      <c r="I89" s="401">
        <v>67362</v>
      </c>
      <c r="J89" s="399">
        <v>117747</v>
      </c>
      <c r="K89" s="400">
        <v>61740</v>
      </c>
      <c r="L89" s="402">
        <v>92827</v>
      </c>
    </row>
    <row r="90" spans="1:12" ht="17.100000000000001" customHeight="1">
      <c r="A90" s="409" t="s">
        <v>523</v>
      </c>
      <c r="B90" s="409" t="s">
        <v>1214</v>
      </c>
      <c r="C90" s="411">
        <v>942</v>
      </c>
      <c r="D90" s="411">
        <v>9704</v>
      </c>
      <c r="E90" s="414"/>
      <c r="F90" s="411">
        <v>850</v>
      </c>
      <c r="H90" s="411">
        <v>10015</v>
      </c>
      <c r="I90" s="411">
        <v>7123</v>
      </c>
      <c r="J90" s="410">
        <v>75875</v>
      </c>
      <c r="K90" s="411">
        <v>7376</v>
      </c>
      <c r="L90" s="414">
        <v>67008</v>
      </c>
    </row>
    <row r="91" spans="1:12" ht="17.100000000000001" customHeight="1">
      <c r="A91" s="409" t="s">
        <v>524</v>
      </c>
      <c r="B91" s="409" t="s">
        <v>1215</v>
      </c>
      <c r="C91" s="411">
        <v>25</v>
      </c>
      <c r="D91" s="411">
        <v>216</v>
      </c>
      <c r="E91" s="414"/>
      <c r="F91" s="411">
        <v>40</v>
      </c>
      <c r="H91" s="411">
        <v>130</v>
      </c>
      <c r="I91" s="411">
        <v>257</v>
      </c>
      <c r="J91" s="410">
        <v>1413</v>
      </c>
      <c r="K91" s="411">
        <v>131</v>
      </c>
      <c r="L91" s="414">
        <v>1434</v>
      </c>
    </row>
    <row r="92" spans="1:12" ht="17.100000000000001" customHeight="1">
      <c r="A92" s="409" t="s">
        <v>525</v>
      </c>
      <c r="B92" s="409" t="s">
        <v>1216</v>
      </c>
      <c r="C92" s="411">
        <v>3</v>
      </c>
      <c r="D92" s="411">
        <v>1</v>
      </c>
      <c r="E92" s="414"/>
      <c r="F92" s="411">
        <v>1</v>
      </c>
      <c r="H92" s="411">
        <v>1</v>
      </c>
      <c r="I92" s="411">
        <v>16</v>
      </c>
      <c r="J92" s="410">
        <v>58</v>
      </c>
      <c r="K92" s="411">
        <v>23</v>
      </c>
      <c r="L92" s="414">
        <v>172</v>
      </c>
    </row>
    <row r="93" spans="1:12" ht="17.100000000000001" customHeight="1">
      <c r="A93" s="409" t="s">
        <v>526</v>
      </c>
      <c r="B93" s="409" t="s">
        <v>1217</v>
      </c>
      <c r="C93" s="411">
        <v>3513</v>
      </c>
      <c r="D93" s="411">
        <v>1208</v>
      </c>
      <c r="E93" s="414"/>
      <c r="F93" s="411">
        <v>3364</v>
      </c>
      <c r="H93" s="411">
        <v>10491</v>
      </c>
      <c r="I93" s="411">
        <v>19848</v>
      </c>
      <c r="J93" s="410">
        <v>21781</v>
      </c>
      <c r="K93" s="411">
        <v>18087</v>
      </c>
      <c r="L93" s="414">
        <v>8270</v>
      </c>
    </row>
    <row r="94" spans="1:12" ht="17.100000000000001" customHeight="1">
      <c r="A94" s="409" t="s">
        <v>527</v>
      </c>
      <c r="B94" s="409" t="s">
        <v>1218</v>
      </c>
      <c r="C94" s="411">
        <v>5225</v>
      </c>
      <c r="D94" s="411">
        <v>2585</v>
      </c>
      <c r="E94" s="414"/>
      <c r="F94" s="411">
        <v>5061</v>
      </c>
      <c r="H94" s="411">
        <v>2756</v>
      </c>
      <c r="I94" s="411">
        <v>40118</v>
      </c>
      <c r="J94" s="410">
        <v>18620</v>
      </c>
      <c r="K94" s="411">
        <v>36122</v>
      </c>
      <c r="L94" s="414">
        <v>15943</v>
      </c>
    </row>
    <row r="95" spans="1:12" ht="27" customHeight="1">
      <c r="A95" s="417" t="s">
        <v>528</v>
      </c>
      <c r="B95" s="417" t="s">
        <v>1219</v>
      </c>
      <c r="C95" s="400">
        <v>32521</v>
      </c>
      <c r="D95" s="433" t="s">
        <v>529</v>
      </c>
      <c r="E95" s="402"/>
      <c r="F95" s="400">
        <v>32316</v>
      </c>
      <c r="G95" s="402"/>
      <c r="H95" s="400" t="s">
        <v>529</v>
      </c>
      <c r="I95" s="401">
        <v>274560</v>
      </c>
      <c r="J95" s="399" t="s">
        <v>529</v>
      </c>
      <c r="K95" s="400">
        <v>229512</v>
      </c>
      <c r="L95" s="402" t="s">
        <v>529</v>
      </c>
    </row>
    <row r="96" spans="1:12" ht="17.100000000000001" customHeight="1">
      <c r="A96" s="403" t="s">
        <v>451</v>
      </c>
      <c r="B96" s="403" t="s">
        <v>1141</v>
      </c>
      <c r="C96" s="405">
        <v>31440</v>
      </c>
      <c r="D96" s="405" t="s">
        <v>529</v>
      </c>
      <c r="E96" s="408"/>
      <c r="F96" s="405">
        <v>31272</v>
      </c>
      <c r="G96" s="408"/>
      <c r="H96" s="405" t="s">
        <v>529</v>
      </c>
      <c r="I96" s="407">
        <v>264862</v>
      </c>
      <c r="J96" s="404" t="s">
        <v>529</v>
      </c>
      <c r="K96" s="405">
        <v>218202</v>
      </c>
      <c r="L96" s="408" t="s">
        <v>529</v>
      </c>
    </row>
    <row r="97" spans="1:232" ht="17.100000000000001" customHeight="1">
      <c r="A97" s="418" t="s">
        <v>452</v>
      </c>
      <c r="B97" s="418" t="s">
        <v>1142</v>
      </c>
      <c r="C97" s="420">
        <v>496</v>
      </c>
      <c r="D97" s="420" t="s">
        <v>529</v>
      </c>
      <c r="E97" s="421"/>
      <c r="F97" s="420">
        <v>502</v>
      </c>
      <c r="G97" s="421"/>
      <c r="H97" s="420" t="s">
        <v>529</v>
      </c>
      <c r="I97" s="422">
        <v>4943</v>
      </c>
      <c r="J97" s="419" t="s">
        <v>529</v>
      </c>
      <c r="K97" s="420">
        <v>5332</v>
      </c>
      <c r="L97" s="421" t="s">
        <v>529</v>
      </c>
    </row>
    <row r="98" spans="1:232" ht="22.15" customHeight="1">
      <c r="A98" s="375" t="s">
        <v>530</v>
      </c>
      <c r="B98" s="375"/>
      <c r="C98" s="423"/>
      <c r="D98" s="423"/>
      <c r="E98" s="423"/>
      <c r="F98" s="423"/>
      <c r="G98" s="423"/>
      <c r="H98" s="423"/>
      <c r="I98" s="375"/>
      <c r="J98" s="375"/>
      <c r="K98" s="423"/>
      <c r="L98" s="424"/>
    </row>
    <row r="99" spans="1:232" ht="15" customHeight="1">
      <c r="A99" s="375" t="s">
        <v>531</v>
      </c>
      <c r="B99" s="375"/>
      <c r="C99" s="423"/>
      <c r="D99" s="423"/>
      <c r="E99" s="423"/>
      <c r="F99" s="423"/>
      <c r="G99" s="423"/>
      <c r="H99" s="423"/>
      <c r="I99" s="375"/>
      <c r="J99" s="375"/>
      <c r="K99" s="423"/>
      <c r="L99" s="424"/>
    </row>
    <row r="100" spans="1:232" ht="15" customHeight="1">
      <c r="A100" s="375" t="s">
        <v>1224</v>
      </c>
      <c r="B100" s="375"/>
      <c r="C100" s="423"/>
      <c r="D100" s="423"/>
      <c r="E100" s="423"/>
      <c r="F100" s="423"/>
      <c r="G100" s="423"/>
      <c r="H100" s="423"/>
      <c r="I100" s="375"/>
      <c r="J100" s="375"/>
      <c r="K100" s="423"/>
      <c r="L100" s="424"/>
    </row>
    <row r="101" spans="1:232" ht="15" customHeight="1">
      <c r="A101" s="375"/>
      <c r="B101" s="375"/>
      <c r="C101" s="423"/>
      <c r="D101" s="423"/>
      <c r="E101" s="423"/>
      <c r="F101" s="423"/>
      <c r="G101" s="423"/>
      <c r="H101" s="423"/>
      <c r="I101" s="375"/>
      <c r="J101" s="375"/>
      <c r="K101" s="423"/>
      <c r="L101" s="424"/>
    </row>
    <row r="102" spans="1:232" ht="15" customHeight="1">
      <c r="A102" s="375" t="s">
        <v>532</v>
      </c>
      <c r="B102" s="375"/>
      <c r="C102" s="375"/>
      <c r="D102" s="375"/>
      <c r="E102" s="375"/>
      <c r="F102" s="375"/>
      <c r="G102" s="375"/>
      <c r="H102" s="375"/>
      <c r="I102" s="375"/>
      <c r="J102" s="375"/>
      <c r="K102" s="423"/>
      <c r="L102" s="423"/>
    </row>
    <row r="103" spans="1:232" ht="15" customHeight="1">
      <c r="A103" s="375" t="s">
        <v>1225</v>
      </c>
      <c r="B103" s="375"/>
      <c r="C103" s="375"/>
      <c r="D103" s="375"/>
      <c r="E103" s="375"/>
      <c r="F103" s="375"/>
      <c r="G103" s="375"/>
      <c r="H103" s="375"/>
      <c r="I103" s="375"/>
      <c r="J103" s="375"/>
      <c r="K103" s="423"/>
      <c r="L103" s="423"/>
    </row>
    <row r="104" spans="1:232" ht="15" customHeight="1">
      <c r="A104" s="375"/>
      <c r="B104" s="375"/>
      <c r="C104" s="375"/>
      <c r="D104" s="375"/>
      <c r="E104" s="375"/>
      <c r="F104" s="375"/>
      <c r="G104" s="375"/>
      <c r="H104" s="375"/>
      <c r="I104" s="375"/>
      <c r="J104" s="375"/>
      <c r="K104" s="423"/>
      <c r="L104" s="423"/>
    </row>
    <row r="105" spans="1:232" ht="15" customHeight="1">
      <c r="A105" s="375" t="s">
        <v>533</v>
      </c>
      <c r="B105" s="375"/>
      <c r="C105" s="375"/>
      <c r="D105" s="375"/>
      <c r="E105" s="375"/>
      <c r="F105" s="375"/>
      <c r="G105" s="375"/>
      <c r="H105" s="375"/>
      <c r="I105" s="375"/>
      <c r="J105" s="375"/>
      <c r="K105" s="375"/>
      <c r="L105" s="375"/>
    </row>
    <row r="106" spans="1:232" ht="15" customHeight="1">
      <c r="A106" s="375" t="s">
        <v>534</v>
      </c>
      <c r="B106" s="375"/>
      <c r="C106" s="375"/>
      <c r="D106" s="375"/>
      <c r="E106" s="375"/>
      <c r="F106" s="375"/>
      <c r="G106" s="375"/>
      <c r="H106" s="375"/>
      <c r="I106" s="375"/>
      <c r="J106" s="375"/>
      <c r="K106" s="375"/>
      <c r="L106" s="375"/>
    </row>
    <row r="107" spans="1:232" ht="15" customHeight="1">
      <c r="A107" s="375" t="s">
        <v>1226</v>
      </c>
      <c r="B107" s="375"/>
      <c r="C107" s="375"/>
      <c r="D107" s="375"/>
      <c r="E107" s="375"/>
      <c r="F107" s="375"/>
      <c r="G107" s="375"/>
      <c r="H107" s="375"/>
      <c r="I107" s="375"/>
      <c r="J107" s="375"/>
      <c r="K107" s="375"/>
      <c r="L107" s="375"/>
    </row>
    <row r="108" spans="1:232" ht="15" customHeight="1">
      <c r="A108" s="375"/>
      <c r="B108" s="375"/>
      <c r="C108" s="375"/>
      <c r="D108" s="375"/>
      <c r="E108" s="375"/>
      <c r="F108" s="375"/>
      <c r="G108" s="375"/>
      <c r="H108" s="375"/>
      <c r="I108" s="375"/>
      <c r="J108" s="375"/>
      <c r="K108" s="375"/>
      <c r="L108" s="375"/>
    </row>
    <row r="109" spans="1:232" ht="15" customHeight="1">
      <c r="A109" s="375" t="s">
        <v>535</v>
      </c>
      <c r="B109" s="375"/>
      <c r="C109" s="375"/>
      <c r="D109" s="375"/>
      <c r="E109" s="375"/>
      <c r="F109" s="375"/>
      <c r="G109" s="375"/>
      <c r="H109" s="375"/>
      <c r="I109" s="375"/>
      <c r="J109" s="375"/>
      <c r="K109" s="375"/>
      <c r="L109" s="375"/>
    </row>
    <row r="110" spans="1:232" ht="15" customHeight="1">
      <c r="A110" s="375" t="s">
        <v>536</v>
      </c>
      <c r="B110" s="375"/>
      <c r="C110" s="375"/>
      <c r="D110" s="375"/>
      <c r="E110" s="375"/>
      <c r="F110" s="375"/>
      <c r="G110" s="375"/>
      <c r="H110" s="375"/>
      <c r="I110" s="375"/>
      <c r="J110" s="375"/>
      <c r="K110" s="375"/>
      <c r="L110" s="375"/>
      <c r="M110" s="242"/>
      <c r="N110" s="242"/>
      <c r="O110" s="242"/>
      <c r="P110" s="242"/>
      <c r="Q110" s="242"/>
      <c r="R110" s="242"/>
      <c r="S110" s="242"/>
      <c r="T110" s="242"/>
      <c r="U110" s="242"/>
      <c r="V110" s="242"/>
      <c r="W110" s="242"/>
      <c r="X110" s="242"/>
      <c r="Y110" s="242"/>
      <c r="Z110" s="242"/>
      <c r="AA110" s="242"/>
      <c r="AB110" s="242"/>
      <c r="AC110" s="242"/>
      <c r="AD110" s="242"/>
      <c r="AE110" s="242"/>
      <c r="AF110" s="242"/>
      <c r="AG110" s="242"/>
      <c r="AH110" s="242"/>
      <c r="AI110" s="242"/>
      <c r="AJ110" s="242"/>
      <c r="AK110" s="242"/>
      <c r="AL110" s="242"/>
      <c r="AM110" s="242"/>
      <c r="AN110" s="242"/>
      <c r="AO110" s="242"/>
      <c r="AP110" s="242"/>
      <c r="AQ110" s="242"/>
      <c r="AR110" s="242"/>
      <c r="AS110" s="242"/>
      <c r="AT110" s="242"/>
      <c r="AU110" s="242"/>
      <c r="AV110" s="242"/>
      <c r="AW110" s="242"/>
      <c r="AX110" s="242"/>
      <c r="AY110" s="242"/>
      <c r="AZ110" s="242"/>
      <c r="BA110" s="242"/>
      <c r="BB110" s="242"/>
      <c r="BC110" s="242"/>
      <c r="BD110" s="242"/>
      <c r="BE110" s="242"/>
      <c r="BF110" s="242"/>
      <c r="BG110" s="242"/>
      <c r="BH110" s="242"/>
      <c r="BI110" s="242"/>
      <c r="BJ110" s="242"/>
      <c r="BK110" s="242"/>
      <c r="BL110" s="242"/>
      <c r="BM110" s="242"/>
      <c r="BN110" s="242"/>
      <c r="BO110" s="242"/>
      <c r="BP110" s="242"/>
      <c r="BQ110" s="242"/>
      <c r="BR110" s="242"/>
      <c r="BS110" s="242"/>
      <c r="BT110" s="242"/>
      <c r="BU110" s="242"/>
      <c r="BV110" s="242"/>
      <c r="BW110" s="242"/>
      <c r="BX110" s="242"/>
      <c r="BY110" s="242"/>
      <c r="BZ110" s="242"/>
      <c r="CA110" s="242"/>
      <c r="CB110" s="242"/>
      <c r="CC110" s="242"/>
      <c r="CD110" s="242"/>
      <c r="CE110" s="242"/>
      <c r="CF110" s="242"/>
      <c r="CG110" s="242"/>
      <c r="CH110" s="242"/>
      <c r="CI110" s="242"/>
      <c r="CJ110" s="242"/>
      <c r="CK110" s="242"/>
      <c r="CL110" s="242"/>
      <c r="CM110" s="242"/>
      <c r="CN110" s="242"/>
      <c r="CO110" s="242"/>
      <c r="CP110" s="242"/>
      <c r="CQ110" s="242"/>
      <c r="CR110" s="242"/>
      <c r="CS110" s="242"/>
      <c r="CT110" s="242"/>
      <c r="CU110" s="242"/>
      <c r="CV110" s="242"/>
      <c r="CW110" s="242"/>
      <c r="CX110" s="242"/>
      <c r="CY110" s="242"/>
      <c r="CZ110" s="242"/>
      <c r="DA110" s="242"/>
      <c r="DB110" s="242"/>
      <c r="DC110" s="242"/>
      <c r="DD110" s="242"/>
      <c r="DE110" s="242"/>
      <c r="DF110" s="242"/>
      <c r="DG110" s="242"/>
      <c r="DH110" s="242"/>
      <c r="DI110" s="242"/>
      <c r="DJ110" s="242"/>
      <c r="DK110" s="242"/>
      <c r="DL110" s="242"/>
      <c r="DM110" s="242"/>
      <c r="DN110" s="242"/>
      <c r="DO110" s="242"/>
      <c r="DP110" s="242"/>
      <c r="DQ110" s="242"/>
      <c r="DR110" s="242"/>
      <c r="DS110" s="242"/>
      <c r="DT110" s="242"/>
      <c r="DU110" s="242"/>
      <c r="DV110" s="242"/>
      <c r="DW110" s="242"/>
      <c r="DX110" s="242"/>
      <c r="DY110" s="242"/>
      <c r="DZ110" s="242"/>
      <c r="EA110" s="242"/>
      <c r="EB110" s="242"/>
      <c r="EC110" s="242"/>
      <c r="ED110" s="242"/>
      <c r="EE110" s="242"/>
      <c r="EF110" s="242"/>
      <c r="EG110" s="242"/>
      <c r="EH110" s="242"/>
      <c r="EI110" s="242"/>
      <c r="EJ110" s="242"/>
      <c r="EK110" s="242"/>
      <c r="EL110" s="242"/>
      <c r="EM110" s="242"/>
      <c r="EN110" s="242"/>
      <c r="EO110" s="242"/>
      <c r="EP110" s="242"/>
      <c r="EQ110" s="242"/>
      <c r="ER110" s="242"/>
      <c r="ES110" s="242"/>
      <c r="ET110" s="242"/>
      <c r="EU110" s="242"/>
      <c r="EV110" s="242"/>
      <c r="EW110" s="242"/>
      <c r="EX110" s="242"/>
      <c r="EY110" s="242"/>
      <c r="EZ110" s="242"/>
      <c r="FA110" s="242"/>
      <c r="FB110" s="242"/>
      <c r="FC110" s="242"/>
      <c r="FD110" s="242"/>
      <c r="FE110" s="242"/>
      <c r="FF110" s="242"/>
      <c r="FG110" s="242"/>
      <c r="FH110" s="242"/>
      <c r="FI110" s="242"/>
      <c r="FJ110" s="242"/>
      <c r="FK110" s="242"/>
      <c r="FL110" s="242"/>
      <c r="FM110" s="242"/>
      <c r="FN110" s="242"/>
      <c r="FO110" s="242"/>
      <c r="FP110" s="242"/>
      <c r="FQ110" s="242"/>
      <c r="FR110" s="242"/>
      <c r="FS110" s="242"/>
      <c r="FT110" s="242"/>
      <c r="FU110" s="242"/>
      <c r="FV110" s="242"/>
      <c r="FW110" s="242"/>
      <c r="FX110" s="242"/>
      <c r="FY110" s="242"/>
      <c r="FZ110" s="242"/>
      <c r="GA110" s="242"/>
      <c r="GB110" s="242"/>
      <c r="GC110" s="242"/>
      <c r="GD110" s="242"/>
      <c r="GE110" s="242"/>
      <c r="GF110" s="242"/>
      <c r="GG110" s="242"/>
      <c r="GH110" s="242"/>
      <c r="GI110" s="242"/>
      <c r="GJ110" s="242"/>
      <c r="GK110" s="242"/>
      <c r="GL110" s="242"/>
      <c r="GM110" s="242"/>
      <c r="GN110" s="242"/>
      <c r="GO110" s="242"/>
      <c r="GP110" s="242"/>
      <c r="GQ110" s="242"/>
      <c r="GR110" s="242"/>
      <c r="GS110" s="242"/>
      <c r="GT110" s="242"/>
      <c r="GU110" s="242"/>
      <c r="GV110" s="242"/>
      <c r="GW110" s="242"/>
      <c r="GX110" s="242"/>
      <c r="GY110" s="242"/>
      <c r="GZ110" s="242"/>
      <c r="HA110" s="242"/>
      <c r="HB110" s="242"/>
      <c r="HC110" s="242"/>
      <c r="HD110" s="242"/>
      <c r="HE110" s="242"/>
      <c r="HF110" s="242"/>
      <c r="HG110" s="242"/>
      <c r="HH110" s="242"/>
      <c r="HI110" s="242"/>
      <c r="HJ110" s="242"/>
      <c r="HK110" s="242"/>
      <c r="HL110" s="242"/>
      <c r="HM110" s="242"/>
      <c r="HN110" s="242"/>
      <c r="HO110" s="242"/>
      <c r="HP110" s="242"/>
      <c r="HQ110" s="242"/>
      <c r="HR110" s="242"/>
      <c r="HS110" s="242"/>
      <c r="HT110" s="242"/>
      <c r="HU110" s="242"/>
      <c r="HV110" s="242"/>
      <c r="HW110" s="242"/>
      <c r="HX110" s="242"/>
    </row>
    <row r="111" spans="1:232" ht="15" customHeight="1">
      <c r="A111" s="375" t="s">
        <v>1227</v>
      </c>
      <c r="B111" s="375"/>
      <c r="C111" s="375"/>
      <c r="D111" s="375"/>
      <c r="E111" s="375"/>
      <c r="F111" s="375"/>
      <c r="G111" s="375"/>
      <c r="H111" s="375"/>
      <c r="I111" s="375"/>
      <c r="J111" s="375"/>
      <c r="K111" s="375"/>
      <c r="L111" s="375"/>
      <c r="M111" s="242"/>
      <c r="N111" s="242"/>
      <c r="O111" s="242"/>
      <c r="P111" s="242"/>
      <c r="Q111" s="242"/>
      <c r="R111" s="242"/>
      <c r="S111" s="242"/>
      <c r="T111" s="242"/>
      <c r="U111" s="242"/>
      <c r="V111" s="242"/>
      <c r="W111" s="242"/>
      <c r="X111" s="242"/>
      <c r="Y111" s="242"/>
      <c r="Z111" s="242"/>
      <c r="AA111" s="242"/>
      <c r="AB111" s="242"/>
      <c r="AC111" s="242"/>
      <c r="AD111" s="242"/>
      <c r="AE111" s="242"/>
      <c r="AF111" s="242"/>
      <c r="AG111" s="242"/>
      <c r="AH111" s="242"/>
      <c r="AI111" s="242"/>
      <c r="AJ111" s="242"/>
      <c r="AK111" s="242"/>
      <c r="AL111" s="242"/>
      <c r="AM111" s="242"/>
      <c r="AN111" s="242"/>
      <c r="AO111" s="242"/>
      <c r="AP111" s="242"/>
      <c r="AQ111" s="242"/>
      <c r="AR111" s="242"/>
      <c r="AS111" s="242"/>
      <c r="AT111" s="242"/>
      <c r="AU111" s="242"/>
      <c r="AV111" s="242"/>
      <c r="AW111" s="242"/>
      <c r="AX111" s="242"/>
      <c r="AY111" s="242"/>
      <c r="AZ111" s="242"/>
      <c r="BA111" s="242"/>
      <c r="BB111" s="242"/>
      <c r="BC111" s="242"/>
      <c r="BD111" s="242"/>
      <c r="BE111" s="242"/>
      <c r="BF111" s="242"/>
      <c r="BG111" s="242"/>
      <c r="BH111" s="242"/>
      <c r="BI111" s="242"/>
      <c r="BJ111" s="242"/>
      <c r="BK111" s="242"/>
      <c r="BL111" s="242"/>
      <c r="BM111" s="242"/>
      <c r="BN111" s="242"/>
      <c r="BO111" s="242"/>
      <c r="BP111" s="242"/>
      <c r="BQ111" s="242"/>
      <c r="BR111" s="242"/>
      <c r="BS111" s="242"/>
      <c r="BT111" s="242"/>
      <c r="BU111" s="242"/>
      <c r="BV111" s="242"/>
      <c r="BW111" s="242"/>
      <c r="BX111" s="242"/>
      <c r="BY111" s="242"/>
      <c r="BZ111" s="242"/>
      <c r="CA111" s="242"/>
      <c r="CB111" s="242"/>
      <c r="CC111" s="242"/>
      <c r="CD111" s="242"/>
      <c r="CE111" s="242"/>
      <c r="CF111" s="242"/>
      <c r="CG111" s="242"/>
      <c r="CH111" s="242"/>
      <c r="CI111" s="242"/>
      <c r="CJ111" s="242"/>
      <c r="CK111" s="242"/>
      <c r="CL111" s="242"/>
      <c r="CM111" s="242"/>
      <c r="CN111" s="242"/>
      <c r="CO111" s="242"/>
      <c r="CP111" s="242"/>
      <c r="CQ111" s="242"/>
      <c r="CR111" s="242"/>
      <c r="CS111" s="242"/>
      <c r="CT111" s="242"/>
      <c r="CU111" s="242"/>
      <c r="CV111" s="242"/>
      <c r="CW111" s="242"/>
      <c r="CX111" s="242"/>
      <c r="CY111" s="242"/>
      <c r="CZ111" s="242"/>
      <c r="DA111" s="242"/>
      <c r="DB111" s="242"/>
      <c r="DC111" s="242"/>
      <c r="DD111" s="242"/>
      <c r="DE111" s="242"/>
      <c r="DF111" s="242"/>
      <c r="DG111" s="242"/>
      <c r="DH111" s="242"/>
      <c r="DI111" s="242"/>
      <c r="DJ111" s="242"/>
      <c r="DK111" s="242"/>
      <c r="DL111" s="242"/>
      <c r="DM111" s="242"/>
      <c r="DN111" s="242"/>
      <c r="DO111" s="242"/>
      <c r="DP111" s="242"/>
      <c r="DQ111" s="242"/>
      <c r="DR111" s="242"/>
      <c r="DS111" s="242"/>
      <c r="DT111" s="242"/>
      <c r="DU111" s="242"/>
      <c r="DV111" s="242"/>
      <c r="DW111" s="242"/>
      <c r="DX111" s="242"/>
      <c r="DY111" s="242"/>
      <c r="DZ111" s="242"/>
      <c r="EA111" s="242"/>
      <c r="EB111" s="242"/>
      <c r="EC111" s="242"/>
      <c r="ED111" s="242"/>
      <c r="EE111" s="242"/>
      <c r="EF111" s="242"/>
      <c r="EG111" s="242"/>
      <c r="EH111" s="242"/>
      <c r="EI111" s="242"/>
      <c r="EJ111" s="242"/>
      <c r="EK111" s="242"/>
      <c r="EL111" s="242"/>
      <c r="EM111" s="242"/>
      <c r="EN111" s="242"/>
      <c r="EO111" s="242"/>
      <c r="EP111" s="242"/>
      <c r="EQ111" s="242"/>
      <c r="ER111" s="242"/>
      <c r="ES111" s="242"/>
      <c r="ET111" s="242"/>
      <c r="EU111" s="242"/>
      <c r="EV111" s="242"/>
      <c r="EW111" s="242"/>
      <c r="EX111" s="242"/>
      <c r="EY111" s="242"/>
      <c r="EZ111" s="242"/>
      <c r="FA111" s="242"/>
      <c r="FB111" s="242"/>
      <c r="FC111" s="242"/>
      <c r="FD111" s="242"/>
      <c r="FE111" s="242"/>
      <c r="FF111" s="242"/>
      <c r="FG111" s="242"/>
      <c r="FH111" s="242"/>
      <c r="FI111" s="242"/>
      <c r="FJ111" s="242"/>
      <c r="FK111" s="242"/>
      <c r="FL111" s="242"/>
      <c r="FM111" s="242"/>
      <c r="FN111" s="242"/>
      <c r="FO111" s="242"/>
      <c r="FP111" s="242"/>
      <c r="FQ111" s="242"/>
      <c r="FR111" s="242"/>
      <c r="FS111" s="242"/>
      <c r="FT111" s="242"/>
      <c r="FU111" s="242"/>
      <c r="FV111" s="242"/>
      <c r="FW111" s="242"/>
      <c r="FX111" s="242"/>
      <c r="FY111" s="242"/>
      <c r="FZ111" s="242"/>
      <c r="GA111" s="242"/>
      <c r="GB111" s="242"/>
      <c r="GC111" s="242"/>
      <c r="GD111" s="242"/>
      <c r="GE111" s="242"/>
      <c r="GF111" s="242"/>
      <c r="GG111" s="242"/>
      <c r="GH111" s="242"/>
      <c r="GI111" s="242"/>
      <c r="GJ111" s="242"/>
      <c r="GK111" s="242"/>
      <c r="GL111" s="242"/>
      <c r="GM111" s="242"/>
      <c r="GN111" s="242"/>
      <c r="GO111" s="242"/>
      <c r="GP111" s="242"/>
      <c r="GQ111" s="242"/>
      <c r="GR111" s="242"/>
      <c r="GS111" s="242"/>
      <c r="GT111" s="242"/>
      <c r="GU111" s="242"/>
      <c r="GV111" s="242"/>
      <c r="GW111" s="242"/>
      <c r="GX111" s="242"/>
      <c r="GY111" s="242"/>
      <c r="GZ111" s="242"/>
      <c r="HA111" s="242"/>
      <c r="HB111" s="242"/>
      <c r="HC111" s="242"/>
      <c r="HD111" s="242"/>
      <c r="HE111" s="242"/>
      <c r="HF111" s="242"/>
      <c r="HG111" s="242"/>
      <c r="HH111" s="242"/>
      <c r="HI111" s="242"/>
      <c r="HJ111" s="242"/>
      <c r="HK111" s="242"/>
      <c r="HL111" s="242"/>
      <c r="HM111" s="242"/>
      <c r="HN111" s="242"/>
      <c r="HO111" s="242"/>
      <c r="HP111" s="242"/>
      <c r="HQ111" s="242"/>
      <c r="HR111" s="242"/>
      <c r="HS111" s="242"/>
      <c r="HT111" s="242"/>
      <c r="HU111" s="242"/>
      <c r="HV111" s="242"/>
      <c r="HW111" s="242"/>
      <c r="HX111" s="242"/>
    </row>
    <row r="112" spans="1:232" ht="15" customHeight="1">
      <c r="A112" s="375"/>
      <c r="B112" s="375"/>
      <c r="C112" s="375"/>
      <c r="D112" s="375"/>
      <c r="E112" s="375"/>
      <c r="F112" s="375"/>
      <c r="G112" s="375"/>
      <c r="H112" s="375"/>
      <c r="I112" s="375"/>
      <c r="J112" s="375"/>
      <c r="K112" s="375"/>
      <c r="L112" s="375"/>
      <c r="M112" s="242"/>
      <c r="N112" s="242"/>
      <c r="O112" s="242"/>
      <c r="P112" s="242"/>
      <c r="Q112" s="242"/>
      <c r="R112" s="242"/>
      <c r="S112" s="242"/>
      <c r="T112" s="242"/>
      <c r="U112" s="242"/>
      <c r="V112" s="242"/>
      <c r="W112" s="242"/>
      <c r="X112" s="242"/>
      <c r="Y112" s="242"/>
      <c r="Z112" s="242"/>
      <c r="AA112" s="242"/>
      <c r="AB112" s="242"/>
      <c r="AC112" s="242"/>
      <c r="AD112" s="242"/>
      <c r="AE112" s="242"/>
      <c r="AF112" s="242"/>
      <c r="AG112" s="242"/>
      <c r="AH112" s="242"/>
      <c r="AI112" s="242"/>
      <c r="AJ112" s="242"/>
      <c r="AK112" s="242"/>
      <c r="AL112" s="242"/>
      <c r="AM112" s="242"/>
      <c r="AN112" s="242"/>
      <c r="AO112" s="242"/>
      <c r="AP112" s="242"/>
      <c r="AQ112" s="242"/>
      <c r="AR112" s="242"/>
      <c r="AS112" s="242"/>
      <c r="AT112" s="242"/>
      <c r="AU112" s="242"/>
      <c r="AV112" s="242"/>
      <c r="AW112" s="242"/>
      <c r="AX112" s="242"/>
      <c r="AY112" s="242"/>
      <c r="AZ112" s="242"/>
      <c r="BA112" s="242"/>
      <c r="BB112" s="242"/>
      <c r="BC112" s="242"/>
      <c r="BD112" s="242"/>
      <c r="BE112" s="242"/>
      <c r="BF112" s="242"/>
      <c r="BG112" s="242"/>
      <c r="BH112" s="242"/>
      <c r="BI112" s="242"/>
      <c r="BJ112" s="242"/>
      <c r="BK112" s="242"/>
      <c r="BL112" s="242"/>
      <c r="BM112" s="242"/>
      <c r="BN112" s="242"/>
      <c r="BO112" s="242"/>
      <c r="BP112" s="242"/>
      <c r="BQ112" s="242"/>
      <c r="BR112" s="242"/>
      <c r="BS112" s="242"/>
      <c r="BT112" s="242"/>
      <c r="BU112" s="242"/>
      <c r="BV112" s="242"/>
      <c r="BW112" s="242"/>
      <c r="BX112" s="242"/>
      <c r="BY112" s="242"/>
      <c r="BZ112" s="242"/>
      <c r="CA112" s="242"/>
      <c r="CB112" s="242"/>
      <c r="CC112" s="242"/>
      <c r="CD112" s="242"/>
      <c r="CE112" s="242"/>
      <c r="CF112" s="242"/>
      <c r="CG112" s="242"/>
      <c r="CH112" s="242"/>
      <c r="CI112" s="242"/>
      <c r="CJ112" s="242"/>
      <c r="CK112" s="242"/>
      <c r="CL112" s="242"/>
      <c r="CM112" s="242"/>
      <c r="CN112" s="242"/>
      <c r="CO112" s="242"/>
      <c r="CP112" s="242"/>
      <c r="CQ112" s="242"/>
      <c r="CR112" s="242"/>
      <c r="CS112" s="242"/>
      <c r="CT112" s="242"/>
      <c r="CU112" s="242"/>
      <c r="CV112" s="242"/>
      <c r="CW112" s="242"/>
      <c r="CX112" s="242"/>
      <c r="CY112" s="242"/>
      <c r="CZ112" s="242"/>
      <c r="DA112" s="242"/>
      <c r="DB112" s="242"/>
      <c r="DC112" s="242"/>
      <c r="DD112" s="242"/>
      <c r="DE112" s="242"/>
      <c r="DF112" s="242"/>
      <c r="DG112" s="242"/>
      <c r="DH112" s="242"/>
      <c r="DI112" s="242"/>
      <c r="DJ112" s="242"/>
      <c r="DK112" s="242"/>
      <c r="DL112" s="242"/>
      <c r="DM112" s="242"/>
      <c r="DN112" s="242"/>
      <c r="DO112" s="242"/>
      <c r="DP112" s="242"/>
      <c r="DQ112" s="242"/>
      <c r="DR112" s="242"/>
      <c r="DS112" s="242"/>
      <c r="DT112" s="242"/>
      <c r="DU112" s="242"/>
      <c r="DV112" s="242"/>
      <c r="DW112" s="242"/>
      <c r="DX112" s="242"/>
      <c r="DY112" s="242"/>
      <c r="DZ112" s="242"/>
      <c r="EA112" s="242"/>
      <c r="EB112" s="242"/>
      <c r="EC112" s="242"/>
      <c r="ED112" s="242"/>
      <c r="EE112" s="242"/>
      <c r="EF112" s="242"/>
      <c r="EG112" s="242"/>
      <c r="EH112" s="242"/>
      <c r="EI112" s="242"/>
      <c r="EJ112" s="242"/>
      <c r="EK112" s="242"/>
      <c r="EL112" s="242"/>
      <c r="EM112" s="242"/>
      <c r="EN112" s="242"/>
      <c r="EO112" s="242"/>
      <c r="EP112" s="242"/>
      <c r="EQ112" s="242"/>
      <c r="ER112" s="242"/>
      <c r="ES112" s="242"/>
      <c r="ET112" s="242"/>
      <c r="EU112" s="242"/>
      <c r="EV112" s="242"/>
      <c r="EW112" s="242"/>
      <c r="EX112" s="242"/>
      <c r="EY112" s="242"/>
      <c r="EZ112" s="242"/>
      <c r="FA112" s="242"/>
      <c r="FB112" s="242"/>
      <c r="FC112" s="242"/>
      <c r="FD112" s="242"/>
      <c r="FE112" s="242"/>
      <c r="FF112" s="242"/>
      <c r="FG112" s="242"/>
      <c r="FH112" s="242"/>
      <c r="FI112" s="242"/>
      <c r="FJ112" s="242"/>
      <c r="FK112" s="242"/>
      <c r="FL112" s="242"/>
      <c r="FM112" s="242"/>
      <c r="FN112" s="242"/>
      <c r="FO112" s="242"/>
      <c r="FP112" s="242"/>
      <c r="FQ112" s="242"/>
      <c r="FR112" s="242"/>
      <c r="FS112" s="242"/>
      <c r="FT112" s="242"/>
      <c r="FU112" s="242"/>
      <c r="FV112" s="242"/>
      <c r="FW112" s="242"/>
      <c r="FX112" s="242"/>
      <c r="FY112" s="242"/>
      <c r="FZ112" s="242"/>
      <c r="GA112" s="242"/>
      <c r="GB112" s="242"/>
      <c r="GC112" s="242"/>
      <c r="GD112" s="242"/>
      <c r="GE112" s="242"/>
      <c r="GF112" s="242"/>
      <c r="GG112" s="242"/>
      <c r="GH112" s="242"/>
      <c r="GI112" s="242"/>
      <c r="GJ112" s="242"/>
      <c r="GK112" s="242"/>
      <c r="GL112" s="242"/>
      <c r="GM112" s="242"/>
      <c r="GN112" s="242"/>
      <c r="GO112" s="242"/>
      <c r="GP112" s="242"/>
      <c r="GQ112" s="242"/>
      <c r="GR112" s="242"/>
      <c r="GS112" s="242"/>
      <c r="GT112" s="242"/>
      <c r="GU112" s="242"/>
      <c r="GV112" s="242"/>
      <c r="GW112" s="242"/>
      <c r="GX112" s="242"/>
      <c r="GY112" s="242"/>
      <c r="GZ112" s="242"/>
      <c r="HA112" s="242"/>
      <c r="HB112" s="242"/>
      <c r="HC112" s="242"/>
      <c r="HD112" s="242"/>
      <c r="HE112" s="242"/>
      <c r="HF112" s="242"/>
      <c r="HG112" s="242"/>
      <c r="HH112" s="242"/>
      <c r="HI112" s="242"/>
      <c r="HJ112" s="242"/>
      <c r="HK112" s="242"/>
      <c r="HL112" s="242"/>
      <c r="HM112" s="242"/>
      <c r="HN112" s="242"/>
      <c r="HO112" s="242"/>
      <c r="HP112" s="242"/>
      <c r="HQ112" s="242"/>
      <c r="HR112" s="242"/>
      <c r="HS112" s="242"/>
      <c r="HT112" s="242"/>
      <c r="HU112" s="242"/>
      <c r="HV112" s="242"/>
      <c r="HW112" s="242"/>
      <c r="HX112" s="242"/>
    </row>
    <row r="113" spans="1:12" s="2" customFormat="1" ht="22.35" customHeight="1">
      <c r="A113" s="44" t="s">
        <v>537</v>
      </c>
      <c r="B113" s="44"/>
      <c r="K113" s="46"/>
      <c r="L113" s="46"/>
    </row>
    <row r="114" spans="1:12" s="2" customFormat="1" ht="15" customHeight="1">
      <c r="A114" s="44" t="s">
        <v>538</v>
      </c>
      <c r="B114" s="44"/>
    </row>
    <row r="115" spans="1:12" s="2" customFormat="1" ht="15" customHeight="1">
      <c r="A115" s="56" t="s">
        <v>98</v>
      </c>
      <c r="B115" s="56"/>
    </row>
    <row r="116" spans="1:12" s="2" customFormat="1" ht="15" customHeight="1">
      <c r="A116" s="56" t="s">
        <v>1091</v>
      </c>
      <c r="B116" s="56"/>
    </row>
    <row r="117" spans="1:12" s="2" customFormat="1" ht="15" customHeight="1">
      <c r="A117" s="56"/>
      <c r="B117" s="56"/>
    </row>
    <row r="118" spans="1:12" s="2" customFormat="1" ht="15" customHeight="1"/>
  </sheetData>
  <mergeCells count="3">
    <mergeCell ref="A9:A11"/>
    <mergeCell ref="A8:L8"/>
    <mergeCell ref="B9:B11"/>
  </mergeCells>
  <phoneticPr fontId="39" type="noConversion"/>
  <printOptions horizontalCentered="1"/>
  <pageMargins left="0.7" right="0.7" top="0.5" bottom="0.5" header="0.3" footer="0.3"/>
  <pageSetup scale="56" firstPageNumber="18" fitToHeight="2" orientation="portrait" useFirstPageNumber="1" r:id="rId1"/>
  <rowBreaks count="1" manualBreakCount="1">
    <brk id="59" max="10" man="1"/>
  </rowBreaks>
  <customProperties>
    <customPr name="SourceTableID" r:id="rId2"/>
  </customPropertie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A77C0-8EF5-4A24-9524-F01C82B41F68}">
  <sheetPr codeName="Sheet17">
    <pageSetUpPr fitToPage="1"/>
  </sheetPr>
  <dimension ref="A1:J66"/>
  <sheetViews>
    <sheetView showGridLines="0" showOutlineSymbols="0" zoomScale="85" zoomScaleNormal="85" workbookViewId="0"/>
  </sheetViews>
  <sheetFormatPr defaultColWidth="9.77734375" defaultRowHeight="15"/>
  <cols>
    <col min="1" max="4" width="21" style="2" customWidth="1"/>
    <col min="5" max="16384" width="9.77734375" style="224"/>
  </cols>
  <sheetData>
    <row r="1" spans="1:10" ht="15.75">
      <c r="A1" s="2" t="s">
        <v>68</v>
      </c>
      <c r="D1" s="82"/>
    </row>
    <row r="2" spans="1:10" ht="25.15" customHeight="1">
      <c r="A2" s="273" t="s">
        <v>365</v>
      </c>
      <c r="B2" s="297"/>
      <c r="C2" s="297"/>
      <c r="D2" s="298"/>
    </row>
    <row r="3" spans="1:10" ht="25.15" customHeight="1">
      <c r="A3" s="843" t="s">
        <v>1043</v>
      </c>
      <c r="B3" s="991"/>
      <c r="C3" s="991"/>
      <c r="D3" s="991"/>
    </row>
    <row r="4" spans="1:10" s="228" customFormat="1" ht="45" customHeight="1">
      <c r="A4" s="4" t="s">
        <v>539</v>
      </c>
      <c r="B4" s="5"/>
      <c r="C4" s="5"/>
      <c r="D4" s="5"/>
      <c r="E4" s="224"/>
      <c r="F4" s="224"/>
      <c r="G4" s="224"/>
      <c r="H4" s="224"/>
      <c r="I4" s="224"/>
      <c r="J4" s="224"/>
    </row>
    <row r="5" spans="1:10" s="228" customFormat="1" ht="45" customHeight="1">
      <c r="A5" s="4" t="s">
        <v>1228</v>
      </c>
      <c r="B5" s="5"/>
      <c r="C5" s="5"/>
      <c r="D5" s="5"/>
      <c r="E5" s="224"/>
      <c r="F5" s="224"/>
      <c r="G5" s="224"/>
      <c r="H5" s="224"/>
      <c r="I5" s="224"/>
      <c r="J5" s="224"/>
    </row>
    <row r="6" spans="1:10" ht="20.100000000000001" customHeight="1">
      <c r="A6" s="7" t="s">
        <v>372</v>
      </c>
      <c r="B6" s="8"/>
      <c r="C6" s="8"/>
      <c r="D6" s="8"/>
    </row>
    <row r="7" spans="1:10" ht="20.100000000000001" customHeight="1" thickBot="1">
      <c r="A7" s="7" t="s">
        <v>1229</v>
      </c>
      <c r="B7" s="8"/>
      <c r="C7" s="8"/>
      <c r="D7" s="8"/>
    </row>
    <row r="8" spans="1:10" ht="20.100000000000001" customHeight="1" thickTop="1">
      <c r="A8" s="993" t="s">
        <v>71</v>
      </c>
      <c r="B8" s="1002" t="s">
        <v>72</v>
      </c>
      <c r="C8" s="992" t="s">
        <v>73</v>
      </c>
      <c r="D8" s="992" t="s">
        <v>74</v>
      </c>
    </row>
    <row r="9" spans="1:10" customFormat="1" ht="20.100000000000001" customHeight="1" thickBot="1">
      <c r="A9" s="1003" t="s">
        <v>1230</v>
      </c>
      <c r="B9" s="1004" t="s">
        <v>1231</v>
      </c>
      <c r="C9" s="1005" t="s">
        <v>1232</v>
      </c>
      <c r="D9" s="1005" t="s">
        <v>1233</v>
      </c>
    </row>
    <row r="10" spans="1:10" ht="30.4" customHeight="1" thickTop="1">
      <c r="A10" s="434" t="s">
        <v>78</v>
      </c>
      <c r="B10" s="24"/>
      <c r="C10" s="20"/>
      <c r="D10" s="21"/>
    </row>
    <row r="11" spans="1:10" ht="25.15" customHeight="1">
      <c r="A11" s="436" t="s">
        <v>79</v>
      </c>
      <c r="B11" s="36">
        <v>-217890</v>
      </c>
      <c r="C11" s="32">
        <v>418677</v>
      </c>
      <c r="D11" s="33">
        <v>636568</v>
      </c>
    </row>
    <row r="12" spans="1:10" ht="17.100000000000001" customHeight="1">
      <c r="A12" s="435" t="s">
        <v>80</v>
      </c>
      <c r="B12" s="30">
        <v>-132530</v>
      </c>
      <c r="C12" s="26">
        <v>271683</v>
      </c>
      <c r="D12" s="27">
        <v>404213</v>
      </c>
    </row>
    <row r="13" spans="1:10" ht="22.15" customHeight="1">
      <c r="A13" s="436" t="s">
        <v>81</v>
      </c>
      <c r="B13" s="36">
        <v>-16267</v>
      </c>
      <c r="C13" s="32">
        <v>32114</v>
      </c>
      <c r="D13" s="33">
        <v>48381</v>
      </c>
    </row>
    <row r="14" spans="1:10" ht="15" customHeight="1">
      <c r="A14" s="436" t="s">
        <v>82</v>
      </c>
      <c r="B14" s="36">
        <v>-16137</v>
      </c>
      <c r="C14" s="32">
        <v>29147</v>
      </c>
      <c r="D14" s="33">
        <v>45284</v>
      </c>
    </row>
    <row r="15" spans="1:10" ht="15" customHeight="1">
      <c r="A15" s="436" t="s">
        <v>83</v>
      </c>
      <c r="B15" s="36">
        <v>-14263</v>
      </c>
      <c r="C15" s="32">
        <v>38382</v>
      </c>
      <c r="D15" s="33">
        <v>52644</v>
      </c>
    </row>
    <row r="16" spans="1:10" ht="15" customHeight="1">
      <c r="A16" s="436" t="s">
        <v>84</v>
      </c>
      <c r="B16" s="36">
        <v>-14747</v>
      </c>
      <c r="C16" s="32">
        <v>33671</v>
      </c>
      <c r="D16" s="33">
        <v>48418</v>
      </c>
    </row>
    <row r="17" spans="1:4" ht="15" customHeight="1">
      <c r="A17" s="436" t="s">
        <v>85</v>
      </c>
      <c r="B17" s="36">
        <v>-17472</v>
      </c>
      <c r="C17" s="32">
        <v>33875</v>
      </c>
      <c r="D17" s="33">
        <v>51348</v>
      </c>
    </row>
    <row r="18" spans="1:4" ht="15" customHeight="1">
      <c r="A18" s="436" t="s">
        <v>86</v>
      </c>
      <c r="B18" s="36">
        <v>-17126</v>
      </c>
      <c r="C18" s="32">
        <v>35591</v>
      </c>
      <c r="D18" s="33">
        <v>52717</v>
      </c>
    </row>
    <row r="19" spans="1:4" ht="20.100000000000001" customHeight="1">
      <c r="A19" s="436" t="s">
        <v>87</v>
      </c>
      <c r="B19" s="36">
        <v>-18524</v>
      </c>
      <c r="C19" s="32">
        <v>33664</v>
      </c>
      <c r="D19" s="33">
        <v>52189</v>
      </c>
    </row>
    <row r="20" spans="1:4" ht="15" customHeight="1">
      <c r="A20" s="436" t="s">
        <v>88</v>
      </c>
      <c r="B20" s="36">
        <v>-17993</v>
      </c>
      <c r="C20" s="32">
        <v>35238</v>
      </c>
      <c r="D20" s="33">
        <v>53231</v>
      </c>
    </row>
    <row r="21" spans="1:4" ht="15" customHeight="1">
      <c r="A21" s="436" t="s">
        <v>89</v>
      </c>
      <c r="B21" s="36">
        <v>-20466</v>
      </c>
      <c r="C21" s="32">
        <v>37103</v>
      </c>
      <c r="D21" s="33">
        <v>57569</v>
      </c>
    </row>
    <row r="22" spans="1:4" ht="15" customHeight="1">
      <c r="A22" s="436" t="s">
        <v>90</v>
      </c>
      <c r="B22" s="36">
        <v>-26114</v>
      </c>
      <c r="C22" s="32">
        <v>36774</v>
      </c>
      <c r="D22" s="33">
        <v>62889</v>
      </c>
    </row>
    <row r="23" spans="1:4" ht="15" customHeight="1">
      <c r="A23" s="436" t="s">
        <v>91</v>
      </c>
      <c r="B23" s="36">
        <v>-20936</v>
      </c>
      <c r="C23" s="32">
        <v>36032</v>
      </c>
      <c r="D23" s="33">
        <v>56968</v>
      </c>
    </row>
    <row r="24" spans="1:4" ht="15" customHeight="1">
      <c r="A24" s="436" t="s">
        <v>92</v>
      </c>
      <c r="B24" s="36">
        <v>-17845</v>
      </c>
      <c r="C24" s="32">
        <v>37085</v>
      </c>
      <c r="D24" s="33">
        <v>54929</v>
      </c>
    </row>
    <row r="25" spans="1:4" ht="30.4" customHeight="1">
      <c r="A25" s="437" t="s">
        <v>93</v>
      </c>
      <c r="B25" s="43"/>
      <c r="C25" s="39"/>
      <c r="D25" s="40"/>
    </row>
    <row r="26" spans="1:4" ht="25.15" customHeight="1">
      <c r="A26" s="436" t="s">
        <v>79</v>
      </c>
      <c r="B26" s="36">
        <v>-297217</v>
      </c>
      <c r="C26" s="32">
        <v>466172</v>
      </c>
      <c r="D26" s="33">
        <v>763389</v>
      </c>
    </row>
    <row r="27" spans="1:4" ht="17.100000000000001" customHeight="1">
      <c r="A27" s="435" t="s">
        <v>80</v>
      </c>
      <c r="B27" s="30">
        <v>-173264</v>
      </c>
      <c r="C27" s="26">
        <v>306258</v>
      </c>
      <c r="D27" s="27">
        <v>479522</v>
      </c>
    </row>
    <row r="28" spans="1:4" ht="22.15" customHeight="1">
      <c r="A28" s="436" t="s">
        <v>81</v>
      </c>
      <c r="B28" s="36">
        <v>-19352</v>
      </c>
      <c r="C28" s="32">
        <v>33861</v>
      </c>
      <c r="D28" s="33">
        <v>53213</v>
      </c>
    </row>
    <row r="29" spans="1:4" ht="15" customHeight="1">
      <c r="A29" s="436" t="s">
        <v>82</v>
      </c>
      <c r="B29" s="36">
        <v>-16775</v>
      </c>
      <c r="C29" s="32">
        <v>33365</v>
      </c>
      <c r="D29" s="33">
        <v>50140</v>
      </c>
    </row>
    <row r="30" spans="1:4" ht="15" customHeight="1">
      <c r="A30" s="436" t="s">
        <v>83</v>
      </c>
      <c r="B30" s="36">
        <v>-18097</v>
      </c>
      <c r="C30" s="32">
        <v>39109</v>
      </c>
      <c r="D30" s="33">
        <v>57206</v>
      </c>
    </row>
    <row r="31" spans="1:4" ht="15" customHeight="1">
      <c r="A31" s="436" t="s">
        <v>84</v>
      </c>
      <c r="B31" s="36">
        <v>-25351</v>
      </c>
      <c r="C31" s="32">
        <v>36218</v>
      </c>
      <c r="D31" s="33">
        <v>61569</v>
      </c>
    </row>
    <row r="32" spans="1:4" ht="15" customHeight="1">
      <c r="A32" s="436" t="s">
        <v>85</v>
      </c>
      <c r="B32" s="36">
        <v>-24480</v>
      </c>
      <c r="C32" s="32">
        <v>37366</v>
      </c>
      <c r="D32" s="33">
        <v>61846</v>
      </c>
    </row>
    <row r="33" spans="1:4" ht="15" customHeight="1">
      <c r="A33" s="436" t="s">
        <v>86</v>
      </c>
      <c r="B33" s="36">
        <v>-20701</v>
      </c>
      <c r="C33" s="32">
        <v>41477</v>
      </c>
      <c r="D33" s="33">
        <v>62178</v>
      </c>
    </row>
    <row r="34" spans="1:4" ht="20.100000000000001" customHeight="1">
      <c r="A34" s="436" t="s">
        <v>87</v>
      </c>
      <c r="B34" s="36">
        <v>-26803</v>
      </c>
      <c r="C34" s="32">
        <v>40224</v>
      </c>
      <c r="D34" s="33">
        <v>67027</v>
      </c>
    </row>
    <row r="35" spans="1:4" ht="15" customHeight="1">
      <c r="A35" s="436" t="s">
        <v>88</v>
      </c>
      <c r="B35" s="36">
        <v>-21706</v>
      </c>
      <c r="C35" s="32">
        <v>44638</v>
      </c>
      <c r="D35" s="33">
        <v>66343</v>
      </c>
    </row>
    <row r="36" spans="1:4" ht="15" customHeight="1">
      <c r="A36" s="436" t="s">
        <v>89</v>
      </c>
      <c r="B36" s="36">
        <v>-34310</v>
      </c>
      <c r="C36" s="32">
        <v>39841</v>
      </c>
      <c r="D36" s="33">
        <v>74151</v>
      </c>
    </row>
    <row r="37" spans="1:4" ht="15" customHeight="1">
      <c r="A37" s="436" t="s">
        <v>90</v>
      </c>
      <c r="B37" s="36">
        <v>-30365</v>
      </c>
      <c r="C37" s="32">
        <v>41707</v>
      </c>
      <c r="D37" s="33">
        <v>72071</v>
      </c>
    </row>
    <row r="38" spans="1:4" ht="15" customHeight="1">
      <c r="A38" s="436" t="s">
        <v>91</v>
      </c>
      <c r="B38" s="36">
        <v>-29216</v>
      </c>
      <c r="C38" s="32">
        <v>39889</v>
      </c>
      <c r="D38" s="33">
        <v>69105</v>
      </c>
    </row>
    <row r="39" spans="1:4" ht="15" customHeight="1">
      <c r="A39" s="436" t="s">
        <v>92</v>
      </c>
      <c r="B39" s="36">
        <v>-30062</v>
      </c>
      <c r="C39" s="32">
        <v>38478</v>
      </c>
      <c r="D39" s="33">
        <v>68539</v>
      </c>
    </row>
    <row r="40" spans="1:4" ht="30.4" customHeight="1">
      <c r="A40" s="437" t="s">
        <v>94</v>
      </c>
      <c r="B40" s="43"/>
      <c r="C40" s="39"/>
      <c r="D40" s="40"/>
    </row>
    <row r="41" spans="1:4" ht="25.15" customHeight="1">
      <c r="A41" s="435" t="s">
        <v>80</v>
      </c>
      <c r="B41" s="30">
        <v>-259694</v>
      </c>
      <c r="C41" s="26">
        <v>355372</v>
      </c>
      <c r="D41" s="27">
        <v>615066</v>
      </c>
    </row>
    <row r="42" spans="1:4" ht="22.15" customHeight="1">
      <c r="A42" s="436" t="s">
        <v>81</v>
      </c>
      <c r="B42" s="36">
        <v>-34993</v>
      </c>
      <c r="C42" s="32">
        <v>39701</v>
      </c>
      <c r="D42" s="33">
        <v>74694</v>
      </c>
    </row>
    <row r="43" spans="1:4" ht="15" customHeight="1">
      <c r="A43" s="436" t="s">
        <v>82</v>
      </c>
      <c r="B43" s="36">
        <v>-31904</v>
      </c>
      <c r="C43" s="32">
        <v>38366</v>
      </c>
      <c r="D43" s="33">
        <v>70271</v>
      </c>
    </row>
    <row r="44" spans="1:4" ht="15" customHeight="1">
      <c r="A44" s="436" t="s">
        <v>83</v>
      </c>
      <c r="B44" s="36">
        <v>-57146</v>
      </c>
      <c r="C44" s="32">
        <v>44970</v>
      </c>
      <c r="D44" s="33">
        <v>102117</v>
      </c>
    </row>
    <row r="45" spans="1:4" ht="15" customHeight="1">
      <c r="A45" s="436" t="s">
        <v>84</v>
      </c>
      <c r="B45" s="36">
        <v>-28841</v>
      </c>
      <c r="C45" s="32">
        <v>43434</v>
      </c>
      <c r="D45" s="33">
        <v>72275</v>
      </c>
    </row>
    <row r="46" spans="1:4" ht="15" customHeight="1">
      <c r="A46" s="436" t="s">
        <v>85</v>
      </c>
      <c r="B46" s="36">
        <v>-33928</v>
      </c>
      <c r="C46" s="32">
        <v>44976</v>
      </c>
      <c r="D46" s="33">
        <v>78904</v>
      </c>
    </row>
    <row r="47" spans="1:4" ht="15" customHeight="1">
      <c r="A47" s="436" t="s">
        <v>86</v>
      </c>
      <c r="B47" s="36">
        <v>-26308</v>
      </c>
      <c r="C47" s="32">
        <v>46936</v>
      </c>
      <c r="D47" s="33">
        <v>73244</v>
      </c>
    </row>
    <row r="48" spans="1:4" ht="20.100000000000001" customHeight="1">
      <c r="A48" s="436" t="s">
        <v>87</v>
      </c>
      <c r="B48" s="36">
        <v>-26514</v>
      </c>
      <c r="C48" s="32">
        <v>47365</v>
      </c>
      <c r="D48" s="33">
        <v>73879</v>
      </c>
    </row>
    <row r="49" spans="1:4" ht="15" customHeight="1">
      <c r="A49" s="436" t="s">
        <v>88</v>
      </c>
      <c r="B49" s="36">
        <v>-20059</v>
      </c>
      <c r="C49" s="32">
        <v>49622</v>
      </c>
      <c r="D49" s="33">
        <v>69682</v>
      </c>
    </row>
    <row r="50" spans="1:4" ht="15" customHeight="1">
      <c r="A50" s="436" t="s">
        <v>89</v>
      </c>
      <c r="B50" s="36" t="s">
        <v>7</v>
      </c>
      <c r="C50" s="32" t="s">
        <v>7</v>
      </c>
      <c r="D50" s="33" t="s">
        <v>7</v>
      </c>
    </row>
    <row r="51" spans="1:4" ht="15" customHeight="1">
      <c r="A51" s="436" t="s">
        <v>90</v>
      </c>
      <c r="B51" s="36" t="s">
        <v>7</v>
      </c>
      <c r="C51" s="32" t="s">
        <v>7</v>
      </c>
      <c r="D51" s="33" t="s">
        <v>7</v>
      </c>
    </row>
    <row r="52" spans="1:4" ht="15" customHeight="1">
      <c r="A52" s="436" t="s">
        <v>91</v>
      </c>
      <c r="B52" s="36" t="s">
        <v>7</v>
      </c>
      <c r="C52" s="32" t="s">
        <v>7</v>
      </c>
      <c r="D52" s="33" t="s">
        <v>7</v>
      </c>
    </row>
    <row r="53" spans="1:4" ht="15" customHeight="1">
      <c r="A53" s="435" t="s">
        <v>92</v>
      </c>
      <c r="B53" s="30" t="s">
        <v>7</v>
      </c>
      <c r="C53" s="26" t="s">
        <v>7</v>
      </c>
      <c r="D53" s="27" t="s">
        <v>7</v>
      </c>
    </row>
    <row r="54" spans="1:4" ht="22.15" customHeight="1">
      <c r="A54" s="2" t="s">
        <v>434</v>
      </c>
      <c r="B54" s="438"/>
      <c r="C54" s="438"/>
      <c r="D54" s="438"/>
    </row>
    <row r="55" spans="1:4" ht="15" customHeight="1">
      <c r="A55" s="375" t="s">
        <v>540</v>
      </c>
      <c r="B55" s="438"/>
      <c r="C55" s="438"/>
      <c r="D55" s="438"/>
    </row>
    <row r="56" spans="1:4" ht="15" customHeight="1">
      <c r="A56" s="375" t="s">
        <v>541</v>
      </c>
      <c r="B56" s="46"/>
      <c r="C56" s="46"/>
      <c r="D56" s="46"/>
    </row>
    <row r="57" spans="1:4" ht="15" customHeight="1">
      <c r="A57" s="2" t="s">
        <v>542</v>
      </c>
      <c r="B57" s="46"/>
      <c r="C57" s="46"/>
      <c r="D57" s="46"/>
    </row>
    <row r="58" spans="1:4" ht="15" customHeight="1">
      <c r="A58" s="375" t="s">
        <v>543</v>
      </c>
      <c r="B58" s="46"/>
      <c r="C58" s="46"/>
      <c r="D58" s="46"/>
    </row>
    <row r="59" spans="1:4" ht="15" customHeight="1">
      <c r="A59" s="375" t="s">
        <v>1227</v>
      </c>
      <c r="B59" s="46"/>
      <c r="C59" s="46"/>
      <c r="D59" s="46"/>
    </row>
    <row r="60" spans="1:4" ht="15" customHeight="1">
      <c r="A60" s="990" t="s">
        <v>1234</v>
      </c>
      <c r="B60" s="46"/>
      <c r="C60" s="46"/>
      <c r="D60" s="46"/>
    </row>
    <row r="61" spans="1:4" ht="15" customHeight="1">
      <c r="A61" s="375"/>
      <c r="B61" s="46"/>
      <c r="C61" s="46"/>
      <c r="D61" s="46"/>
    </row>
    <row r="62" spans="1:4" ht="15" customHeight="1">
      <c r="A62" s="2" t="s">
        <v>544</v>
      </c>
    </row>
    <row r="63" spans="1:4" ht="15" customHeight="1">
      <c r="A63" s="2" t="s">
        <v>545</v>
      </c>
    </row>
    <row r="64" spans="1:4" ht="15" customHeight="1">
      <c r="A64" s="2" t="s">
        <v>98</v>
      </c>
    </row>
    <row r="65" spans="1:1" ht="15" customHeight="1">
      <c r="A65" s="2" t="s">
        <v>1249</v>
      </c>
    </row>
    <row r="66" spans="1:1" ht="15" customHeight="1">
      <c r="A66" s="2" t="s">
        <v>1116</v>
      </c>
    </row>
  </sheetData>
  <phoneticPr fontId="39" type="noConversion"/>
  <printOptions horizontalCentered="1"/>
  <pageMargins left="0.7" right="0.7" top="0.5" bottom="0.5" header="0.3" footer="0.3"/>
  <pageSetup scale="70" firstPageNumber="20" orientation="portrait" useFirstPageNumber="1" r:id="rId1"/>
  <customProperties>
    <customPr name="SourceTableID" r:id="rId2"/>
  </customPropertie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456E15-F224-4B2A-BD7F-DDFFB0ADFABA}">
  <sheetPr codeName="Sheet18">
    <pageSetUpPr fitToPage="1"/>
  </sheetPr>
  <dimension ref="A1:N68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35.77734375" style="2" customWidth="1"/>
    <col min="2" max="14" width="10.77734375" style="2" customWidth="1"/>
    <col min="15" max="16384" width="9.77734375" style="224"/>
  </cols>
  <sheetData>
    <row r="1" spans="1:14" ht="15.75">
      <c r="A1" s="1"/>
      <c r="B1" s="1"/>
    </row>
    <row r="2" spans="1:14" ht="25.15" customHeight="1">
      <c r="A2" s="273" t="s">
        <v>365</v>
      </c>
      <c r="B2" s="995"/>
      <c r="C2" s="297"/>
      <c r="D2" s="297"/>
      <c r="E2" s="297"/>
      <c r="F2" s="335"/>
      <c r="G2" s="335"/>
      <c r="H2" s="335"/>
      <c r="I2" s="335"/>
      <c r="J2" s="335"/>
      <c r="K2" s="335"/>
      <c r="L2" s="335"/>
      <c r="M2" s="335"/>
      <c r="N2" s="439"/>
    </row>
    <row r="3" spans="1:14" ht="25.15" customHeight="1">
      <c r="A3" s="843" t="s">
        <v>1043</v>
      </c>
      <c r="B3" s="843"/>
      <c r="C3" s="991"/>
      <c r="D3" s="991"/>
      <c r="E3" s="991"/>
      <c r="F3" s="994"/>
      <c r="G3" s="994"/>
      <c r="H3" s="994"/>
      <c r="I3" s="994"/>
      <c r="J3" s="994"/>
      <c r="K3" s="994"/>
      <c r="L3" s="994"/>
      <c r="M3" s="994"/>
      <c r="N3" s="994"/>
    </row>
    <row r="4" spans="1:14" s="228" customFormat="1" ht="45" customHeight="1">
      <c r="A4" s="440" t="s">
        <v>546</v>
      </c>
      <c r="B4" s="440"/>
      <c r="C4" s="441"/>
      <c r="D4" s="441"/>
      <c r="E4" s="441"/>
      <c r="F4" s="441"/>
      <c r="G4" s="441"/>
      <c r="H4" s="441"/>
      <c r="I4" s="441"/>
      <c r="J4" s="441"/>
      <c r="K4" s="442"/>
      <c r="L4" s="441"/>
      <c r="M4" s="443"/>
      <c r="N4" s="443"/>
    </row>
    <row r="5" spans="1:14" s="228" customFormat="1" ht="45" customHeight="1">
      <c r="A5" s="440" t="s">
        <v>1245</v>
      </c>
      <c r="B5" s="440"/>
      <c r="C5" s="441"/>
      <c r="D5" s="441"/>
      <c r="E5" s="441"/>
      <c r="F5" s="441"/>
      <c r="G5" s="441"/>
      <c r="H5" s="441"/>
      <c r="I5" s="441"/>
      <c r="J5" s="441"/>
      <c r="K5" s="442"/>
      <c r="L5" s="441"/>
      <c r="M5" s="443"/>
      <c r="N5" s="443"/>
    </row>
    <row r="6" spans="1:14" ht="20.100000000000001" customHeight="1">
      <c r="A6" s="7" t="s">
        <v>547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0.100000000000001" customHeight="1" thickBot="1">
      <c r="A7" s="7" t="s">
        <v>1246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 ht="26.1" customHeight="1" thickTop="1" thickBot="1">
      <c r="A8" s="996" t="s">
        <v>548</v>
      </c>
      <c r="B8" s="999" t="s">
        <v>1235</v>
      </c>
      <c r="C8" s="444">
        <v>2025</v>
      </c>
      <c r="D8" s="445"/>
      <c r="E8" s="445"/>
      <c r="F8" s="445"/>
      <c r="G8" s="445"/>
      <c r="H8" s="445"/>
      <c r="I8" s="445"/>
      <c r="J8" s="445"/>
      <c r="K8" s="446"/>
      <c r="L8" s="445">
        <v>2024</v>
      </c>
      <c r="M8" s="445"/>
      <c r="N8" s="447"/>
    </row>
    <row r="9" spans="1:14" ht="26.1" customHeight="1" thickTop="1">
      <c r="A9" s="997" t="s">
        <v>548</v>
      </c>
      <c r="B9" s="1000" t="s">
        <v>548</v>
      </c>
      <c r="C9" s="448" t="s">
        <v>88</v>
      </c>
      <c r="D9" s="449"/>
      <c r="E9" s="450"/>
      <c r="F9" s="451" t="s">
        <v>87</v>
      </c>
      <c r="G9" s="452"/>
      <c r="H9" s="453"/>
      <c r="I9" s="454" t="s">
        <v>151</v>
      </c>
      <c r="J9" s="449"/>
      <c r="K9" s="450"/>
      <c r="L9" s="455" t="s">
        <v>151</v>
      </c>
      <c r="M9" s="449"/>
      <c r="N9" s="449"/>
    </row>
    <row r="10" spans="1:14" ht="35.1" customHeight="1" thickBot="1">
      <c r="A10" s="998"/>
      <c r="B10" s="1001"/>
      <c r="C10" s="1006" t="s">
        <v>1247</v>
      </c>
      <c r="D10" s="1007" t="s">
        <v>1220</v>
      </c>
      <c r="E10" s="1008" t="s">
        <v>1221</v>
      </c>
      <c r="F10" s="1009" t="s">
        <v>1247</v>
      </c>
      <c r="G10" s="1007" t="s">
        <v>1220</v>
      </c>
      <c r="H10" s="1010" t="s">
        <v>1221</v>
      </c>
      <c r="I10" s="1006" t="s">
        <v>1247</v>
      </c>
      <c r="J10" s="1007" t="s">
        <v>1220</v>
      </c>
      <c r="K10" s="1008" t="s">
        <v>1221</v>
      </c>
      <c r="L10" s="1009" t="s">
        <v>1247</v>
      </c>
      <c r="M10" s="1007" t="s">
        <v>1220</v>
      </c>
      <c r="N10" s="1007" t="s">
        <v>1221</v>
      </c>
    </row>
    <row r="11" spans="1:14" ht="35.1" customHeight="1" thickTop="1">
      <c r="A11" s="456" t="s">
        <v>75</v>
      </c>
      <c r="B11" s="456" t="s">
        <v>1107</v>
      </c>
      <c r="C11" s="343">
        <v>-20059</v>
      </c>
      <c r="D11" s="457">
        <v>49622</v>
      </c>
      <c r="E11" s="367">
        <v>69682</v>
      </c>
      <c r="F11" s="341">
        <v>-26514</v>
      </c>
      <c r="G11" s="457">
        <v>47365</v>
      </c>
      <c r="H11" s="368">
        <v>73879</v>
      </c>
      <c r="I11" s="343">
        <v>-259694</v>
      </c>
      <c r="J11" s="457">
        <v>355372</v>
      </c>
      <c r="K11" s="368">
        <v>615066</v>
      </c>
      <c r="L11" s="343">
        <v>-173264</v>
      </c>
      <c r="M11" s="457">
        <v>306258</v>
      </c>
      <c r="N11" s="368">
        <v>479522</v>
      </c>
    </row>
    <row r="12" spans="1:14" ht="25.15" customHeight="1">
      <c r="A12" s="2" t="s">
        <v>549</v>
      </c>
      <c r="B12" s="2" t="s">
        <v>1107</v>
      </c>
      <c r="C12" s="253">
        <v>-160</v>
      </c>
      <c r="D12" s="235">
        <v>352</v>
      </c>
      <c r="E12" s="249">
        <v>512</v>
      </c>
      <c r="F12" s="250">
        <v>-141</v>
      </c>
      <c r="G12" s="235">
        <v>414</v>
      </c>
      <c r="H12" s="251">
        <v>555</v>
      </c>
      <c r="I12" s="253">
        <v>-951</v>
      </c>
      <c r="J12" s="235">
        <v>2895</v>
      </c>
      <c r="K12" s="251">
        <v>3846</v>
      </c>
      <c r="L12" s="253">
        <v>97</v>
      </c>
      <c r="M12" s="235">
        <v>2753</v>
      </c>
      <c r="N12" s="251">
        <v>2657</v>
      </c>
    </row>
    <row r="13" spans="1:14" ht="25.15" customHeight="1">
      <c r="A13" s="2" t="s">
        <v>550</v>
      </c>
      <c r="B13" s="2" t="s">
        <v>1236</v>
      </c>
      <c r="C13" s="253">
        <v>11524</v>
      </c>
      <c r="D13" s="235">
        <v>15335</v>
      </c>
      <c r="E13" s="249">
        <v>3811</v>
      </c>
      <c r="F13" s="250">
        <v>9813</v>
      </c>
      <c r="G13" s="235">
        <v>14248</v>
      </c>
      <c r="H13" s="251">
        <v>4435</v>
      </c>
      <c r="I13" s="253">
        <v>72898</v>
      </c>
      <c r="J13" s="235">
        <v>107940</v>
      </c>
      <c r="K13" s="251">
        <v>35042</v>
      </c>
      <c r="L13" s="253">
        <v>52506</v>
      </c>
      <c r="M13" s="235">
        <v>90420</v>
      </c>
      <c r="N13" s="251">
        <v>37913</v>
      </c>
    </row>
    <row r="14" spans="1:14" ht="25.15" customHeight="1">
      <c r="A14" s="2" t="s">
        <v>551</v>
      </c>
      <c r="B14" s="2" t="s">
        <v>1237</v>
      </c>
      <c r="C14" s="253">
        <v>-1492</v>
      </c>
      <c r="D14" s="235">
        <v>5948</v>
      </c>
      <c r="E14" s="249">
        <v>7440</v>
      </c>
      <c r="F14" s="250">
        <v>-1008</v>
      </c>
      <c r="G14" s="235">
        <v>6147</v>
      </c>
      <c r="H14" s="251">
        <v>7155</v>
      </c>
      <c r="I14" s="253">
        <v>-75329</v>
      </c>
      <c r="J14" s="235">
        <v>43769</v>
      </c>
      <c r="K14" s="251">
        <v>119099</v>
      </c>
      <c r="L14" s="253">
        <v>-38770</v>
      </c>
      <c r="M14" s="235">
        <v>39666</v>
      </c>
      <c r="N14" s="251">
        <v>78435</v>
      </c>
    </row>
    <row r="15" spans="1:14" ht="25.15" customHeight="1">
      <c r="A15" s="2" t="s">
        <v>552</v>
      </c>
      <c r="B15" s="2" t="s">
        <v>1238</v>
      </c>
      <c r="C15" s="253">
        <v>-338</v>
      </c>
      <c r="D15" s="235">
        <v>5930</v>
      </c>
      <c r="E15" s="249">
        <v>6268</v>
      </c>
      <c r="F15" s="250">
        <v>-598</v>
      </c>
      <c r="G15" s="235">
        <v>5825</v>
      </c>
      <c r="H15" s="251">
        <v>6424</v>
      </c>
      <c r="I15" s="253">
        <v>-8682</v>
      </c>
      <c r="J15" s="235">
        <v>47080</v>
      </c>
      <c r="K15" s="251">
        <v>55761</v>
      </c>
      <c r="L15" s="253">
        <v>-9586</v>
      </c>
      <c r="M15" s="235">
        <v>46925</v>
      </c>
      <c r="N15" s="251">
        <v>56512</v>
      </c>
    </row>
    <row r="16" spans="1:14" ht="25.15" customHeight="1">
      <c r="A16" s="2" t="s">
        <v>553</v>
      </c>
      <c r="B16" s="2" t="s">
        <v>1239</v>
      </c>
      <c r="C16" s="253">
        <v>-127</v>
      </c>
      <c r="D16" s="235">
        <v>1372</v>
      </c>
      <c r="E16" s="249">
        <v>1499</v>
      </c>
      <c r="F16" s="250">
        <v>263</v>
      </c>
      <c r="G16" s="235">
        <v>1920</v>
      </c>
      <c r="H16" s="251">
        <v>1657</v>
      </c>
      <c r="I16" s="253">
        <v>-428</v>
      </c>
      <c r="J16" s="235">
        <v>13109</v>
      </c>
      <c r="K16" s="251">
        <v>13537</v>
      </c>
      <c r="L16" s="253">
        <v>203</v>
      </c>
      <c r="M16" s="235">
        <v>12758</v>
      </c>
      <c r="N16" s="251">
        <v>12555</v>
      </c>
    </row>
    <row r="17" spans="1:14" ht="25.15" customHeight="1">
      <c r="A17" s="2" t="s">
        <v>554</v>
      </c>
      <c r="B17" s="2" t="s">
        <v>1240</v>
      </c>
      <c r="C17" s="253">
        <v>-25952</v>
      </c>
      <c r="D17" s="235">
        <v>16225</v>
      </c>
      <c r="E17" s="249">
        <v>42177</v>
      </c>
      <c r="F17" s="250">
        <v>-31068</v>
      </c>
      <c r="G17" s="235">
        <v>14309</v>
      </c>
      <c r="H17" s="251">
        <v>45377</v>
      </c>
      <c r="I17" s="253">
        <v>-209564</v>
      </c>
      <c r="J17" s="235">
        <v>105164</v>
      </c>
      <c r="K17" s="251">
        <v>314728</v>
      </c>
      <c r="L17" s="253">
        <v>-137094</v>
      </c>
      <c r="M17" s="235">
        <v>79482</v>
      </c>
      <c r="N17" s="251">
        <v>216576</v>
      </c>
    </row>
    <row r="18" spans="1:14" ht="25.15" customHeight="1">
      <c r="A18" s="2" t="s">
        <v>555</v>
      </c>
      <c r="B18" s="2" t="s">
        <v>1241</v>
      </c>
      <c r="C18" s="253">
        <v>-2405</v>
      </c>
      <c r="D18" s="235">
        <v>3272</v>
      </c>
      <c r="E18" s="249">
        <v>5677</v>
      </c>
      <c r="F18" s="250">
        <v>-2506</v>
      </c>
      <c r="G18" s="235">
        <v>3317</v>
      </c>
      <c r="H18" s="251">
        <v>5823</v>
      </c>
      <c r="I18" s="253">
        <v>-26611</v>
      </c>
      <c r="J18" s="235">
        <v>26352</v>
      </c>
      <c r="K18" s="251">
        <v>52963</v>
      </c>
      <c r="L18" s="253">
        <v>-20638</v>
      </c>
      <c r="M18" s="235">
        <v>27035</v>
      </c>
      <c r="N18" s="251">
        <v>47672</v>
      </c>
    </row>
    <row r="19" spans="1:14" ht="25.15" customHeight="1">
      <c r="A19" s="2" t="s">
        <v>556</v>
      </c>
      <c r="B19" s="2" t="s">
        <v>1242</v>
      </c>
      <c r="C19" s="253">
        <v>-112</v>
      </c>
      <c r="D19" s="235">
        <v>143</v>
      </c>
      <c r="E19" s="249">
        <v>255</v>
      </c>
      <c r="F19" s="250">
        <v>-54</v>
      </c>
      <c r="G19" s="235">
        <v>74</v>
      </c>
      <c r="H19" s="251">
        <v>128</v>
      </c>
      <c r="I19" s="253">
        <v>-2600</v>
      </c>
      <c r="J19" s="235">
        <v>861</v>
      </c>
      <c r="K19" s="251">
        <v>3462</v>
      </c>
      <c r="L19" s="253">
        <v>-2546</v>
      </c>
      <c r="M19" s="235">
        <v>654</v>
      </c>
      <c r="N19" s="251">
        <v>3200</v>
      </c>
    </row>
    <row r="20" spans="1:14" ht="25.15" customHeight="1">
      <c r="A20" s="2" t="s">
        <v>557</v>
      </c>
      <c r="B20" s="2" t="s">
        <v>1243</v>
      </c>
      <c r="C20" s="253">
        <v>-1314</v>
      </c>
      <c r="D20" s="235">
        <v>600</v>
      </c>
      <c r="E20" s="249">
        <v>1913</v>
      </c>
      <c r="F20" s="250">
        <v>-1696</v>
      </c>
      <c r="G20" s="235">
        <v>488</v>
      </c>
      <c r="H20" s="251">
        <v>2184</v>
      </c>
      <c r="I20" s="253">
        <v>-11142</v>
      </c>
      <c r="J20" s="235">
        <v>4577</v>
      </c>
      <c r="K20" s="251">
        <v>15719</v>
      </c>
      <c r="L20" s="253">
        <v>-19132</v>
      </c>
      <c r="M20" s="235">
        <v>4065</v>
      </c>
      <c r="N20" s="251">
        <v>23197</v>
      </c>
    </row>
    <row r="21" spans="1:14" ht="25.15" customHeight="1">
      <c r="A21" s="106" t="s">
        <v>558</v>
      </c>
      <c r="B21" s="106" t="s">
        <v>1244</v>
      </c>
      <c r="C21" s="259">
        <v>317</v>
      </c>
      <c r="D21" s="260">
        <v>446</v>
      </c>
      <c r="E21" s="256">
        <v>129</v>
      </c>
      <c r="F21" s="357">
        <v>483</v>
      </c>
      <c r="G21" s="260">
        <v>624</v>
      </c>
      <c r="H21" s="261">
        <v>141</v>
      </c>
      <c r="I21" s="259">
        <v>2715</v>
      </c>
      <c r="J21" s="260">
        <v>3625</v>
      </c>
      <c r="K21" s="261">
        <v>910</v>
      </c>
      <c r="L21" s="259">
        <v>1695</v>
      </c>
      <c r="M21" s="260">
        <v>2500</v>
      </c>
      <c r="N21" s="261">
        <v>805</v>
      </c>
    </row>
    <row r="22" spans="1:14" ht="26.1" customHeight="1" thickBot="1"/>
    <row r="23" spans="1:14" ht="26.1" customHeight="1" thickTop="1" thickBot="1">
      <c r="A23" s="894" t="s">
        <v>1248</v>
      </c>
      <c r="B23" s="444">
        <v>2025</v>
      </c>
      <c r="C23" s="445"/>
      <c r="D23" s="445"/>
      <c r="E23" s="445"/>
      <c r="F23" s="445"/>
      <c r="G23" s="445"/>
      <c r="H23" s="445"/>
      <c r="I23" s="445"/>
      <c r="J23" s="446"/>
      <c r="K23" s="445">
        <v>2024</v>
      </c>
      <c r="L23" s="445"/>
      <c r="M23" s="447"/>
      <c r="N23" s="224"/>
    </row>
    <row r="24" spans="1:14" ht="35.1" customHeight="1" thickTop="1">
      <c r="A24" s="895"/>
      <c r="B24" s="448" t="s">
        <v>88</v>
      </c>
      <c r="C24" s="449"/>
      <c r="D24" s="450"/>
      <c r="E24" s="451" t="s">
        <v>87</v>
      </c>
      <c r="F24" s="452"/>
      <c r="G24" s="453"/>
      <c r="H24" s="454" t="s">
        <v>151</v>
      </c>
      <c r="I24" s="449"/>
      <c r="J24" s="450"/>
      <c r="K24" s="455" t="s">
        <v>151</v>
      </c>
      <c r="L24" s="449"/>
      <c r="M24" s="449"/>
      <c r="N24" s="224"/>
    </row>
    <row r="25" spans="1:14" ht="35.1" customHeight="1" thickBot="1">
      <c r="A25" s="896"/>
      <c r="B25" s="1006" t="s">
        <v>1247</v>
      </c>
      <c r="C25" s="1007" t="s">
        <v>1220</v>
      </c>
      <c r="D25" s="1008" t="s">
        <v>1221</v>
      </c>
      <c r="E25" s="1009" t="s">
        <v>1247</v>
      </c>
      <c r="F25" s="1007" t="s">
        <v>1220</v>
      </c>
      <c r="G25" s="1010" t="s">
        <v>1221</v>
      </c>
      <c r="H25" s="1006" t="s">
        <v>1247</v>
      </c>
      <c r="I25" s="1007" t="s">
        <v>1220</v>
      </c>
      <c r="J25" s="1008" t="s">
        <v>1221</v>
      </c>
      <c r="K25" s="1009" t="s">
        <v>1247</v>
      </c>
      <c r="L25" s="1007" t="s">
        <v>1220</v>
      </c>
      <c r="M25" s="1007" t="s">
        <v>1221</v>
      </c>
      <c r="N25" s="224"/>
    </row>
    <row r="26" spans="1:14" ht="35.1" customHeight="1" thickTop="1">
      <c r="A26" s="456" t="s">
        <v>75</v>
      </c>
      <c r="B26" s="458">
        <v>-20059</v>
      </c>
      <c r="C26" s="459">
        <v>49622</v>
      </c>
      <c r="D26" s="460">
        <v>69682</v>
      </c>
      <c r="E26" s="458">
        <v>-26514</v>
      </c>
      <c r="F26" s="459">
        <v>47365</v>
      </c>
      <c r="G26" s="460">
        <v>73879</v>
      </c>
      <c r="H26" s="458">
        <v>-259694</v>
      </c>
      <c r="I26" s="459">
        <v>355372</v>
      </c>
      <c r="J26" s="461">
        <v>615066</v>
      </c>
      <c r="K26" s="458">
        <v>-173264</v>
      </c>
      <c r="L26" s="459">
        <v>306258</v>
      </c>
      <c r="M26" s="461">
        <v>479522</v>
      </c>
      <c r="N26" s="224"/>
    </row>
    <row r="27" spans="1:14" ht="30" customHeight="1">
      <c r="A27" s="2" t="s">
        <v>378</v>
      </c>
      <c r="B27" s="253">
        <v>-4801</v>
      </c>
      <c r="C27" s="235">
        <v>10297</v>
      </c>
      <c r="D27" s="249">
        <v>15098</v>
      </c>
      <c r="E27" s="253">
        <v>-4711</v>
      </c>
      <c r="F27" s="235">
        <v>9829</v>
      </c>
      <c r="G27" s="249">
        <v>14540</v>
      </c>
      <c r="H27" s="253">
        <v>-34174</v>
      </c>
      <c r="I27" s="235">
        <v>73203</v>
      </c>
      <c r="J27" s="251">
        <v>107377</v>
      </c>
      <c r="K27" s="253">
        <v>-13177</v>
      </c>
      <c r="L27" s="235">
        <v>62828</v>
      </c>
      <c r="M27" s="251">
        <v>76005</v>
      </c>
      <c r="N27" s="224"/>
    </row>
    <row r="28" spans="1:14" ht="22.15" customHeight="1">
      <c r="A28" s="462" t="s">
        <v>379</v>
      </c>
      <c r="B28" s="253">
        <v>1146</v>
      </c>
      <c r="C28" s="235">
        <v>2660</v>
      </c>
      <c r="D28" s="249">
        <v>1513</v>
      </c>
      <c r="E28" s="253">
        <v>1064</v>
      </c>
      <c r="F28" s="235">
        <v>2639</v>
      </c>
      <c r="G28" s="249">
        <v>1575</v>
      </c>
      <c r="H28" s="253">
        <v>9356</v>
      </c>
      <c r="I28" s="235">
        <v>23544</v>
      </c>
      <c r="J28" s="251">
        <v>14188</v>
      </c>
      <c r="K28" s="253">
        <v>12245</v>
      </c>
      <c r="L28" s="235">
        <v>25804</v>
      </c>
      <c r="M28" s="251">
        <v>13558</v>
      </c>
      <c r="N28" s="224"/>
    </row>
    <row r="29" spans="1:14" ht="22.15" customHeight="1">
      <c r="A29" s="462" t="s">
        <v>380</v>
      </c>
      <c r="B29" s="253">
        <v>-5948</v>
      </c>
      <c r="C29" s="235">
        <v>7637</v>
      </c>
      <c r="D29" s="249">
        <v>13585</v>
      </c>
      <c r="E29" s="253">
        <v>-5775</v>
      </c>
      <c r="F29" s="235">
        <v>7189</v>
      </c>
      <c r="G29" s="249">
        <v>12965</v>
      </c>
      <c r="H29" s="253">
        <v>-43530</v>
      </c>
      <c r="I29" s="235">
        <v>49659</v>
      </c>
      <c r="J29" s="251">
        <v>93189</v>
      </c>
      <c r="K29" s="253">
        <v>-25423</v>
      </c>
      <c r="L29" s="235">
        <v>37024</v>
      </c>
      <c r="M29" s="251">
        <v>62447</v>
      </c>
      <c r="N29" s="224"/>
    </row>
    <row r="30" spans="1:14" ht="30" customHeight="1">
      <c r="A30" s="2" t="s">
        <v>382</v>
      </c>
      <c r="B30" s="253">
        <v>1642</v>
      </c>
      <c r="C30" s="235">
        <v>12895</v>
      </c>
      <c r="D30" s="249">
        <v>11253</v>
      </c>
      <c r="E30" s="253">
        <v>560</v>
      </c>
      <c r="F30" s="235">
        <v>11997</v>
      </c>
      <c r="G30" s="249">
        <v>11437</v>
      </c>
      <c r="H30" s="253">
        <v>-70892</v>
      </c>
      <c r="I30" s="235">
        <v>89884</v>
      </c>
      <c r="J30" s="251">
        <v>160775</v>
      </c>
      <c r="K30" s="253">
        <v>-38241</v>
      </c>
      <c r="L30" s="235">
        <v>75531</v>
      </c>
      <c r="M30" s="251">
        <v>113772</v>
      </c>
      <c r="N30" s="224"/>
    </row>
    <row r="31" spans="1:14" ht="22.15" customHeight="1">
      <c r="A31" s="462" t="s">
        <v>387</v>
      </c>
      <c r="B31" s="253">
        <v>638</v>
      </c>
      <c r="C31" s="235">
        <v>1633</v>
      </c>
      <c r="D31" s="249">
        <v>995</v>
      </c>
      <c r="E31" s="253">
        <v>237</v>
      </c>
      <c r="F31" s="235">
        <v>1588</v>
      </c>
      <c r="G31" s="249">
        <v>1352</v>
      </c>
      <c r="H31" s="253">
        <v>414</v>
      </c>
      <c r="I31" s="235">
        <v>12707</v>
      </c>
      <c r="J31" s="251">
        <v>12293</v>
      </c>
      <c r="K31" s="253">
        <v>941</v>
      </c>
      <c r="L31" s="235">
        <v>10300</v>
      </c>
      <c r="M31" s="251">
        <v>9359</v>
      </c>
      <c r="N31" s="224"/>
    </row>
    <row r="32" spans="1:14" ht="22.15" customHeight="1">
      <c r="A32" s="462" t="s">
        <v>388</v>
      </c>
      <c r="B32" s="253">
        <v>195</v>
      </c>
      <c r="C32" s="235">
        <v>2476</v>
      </c>
      <c r="D32" s="249">
        <v>2281</v>
      </c>
      <c r="E32" s="253">
        <v>-914</v>
      </c>
      <c r="F32" s="235">
        <v>1966</v>
      </c>
      <c r="G32" s="249">
        <v>2880</v>
      </c>
      <c r="H32" s="253">
        <v>-9346</v>
      </c>
      <c r="I32" s="235">
        <v>18726</v>
      </c>
      <c r="J32" s="251">
        <v>28072</v>
      </c>
      <c r="K32" s="253">
        <v>-8388</v>
      </c>
      <c r="L32" s="235">
        <v>17334</v>
      </c>
      <c r="M32" s="251">
        <v>25723</v>
      </c>
      <c r="N32" s="224"/>
    </row>
    <row r="33" spans="1:14" ht="22.15" customHeight="1">
      <c r="A33" s="462" t="s">
        <v>390</v>
      </c>
      <c r="B33" s="253">
        <v>-2032</v>
      </c>
      <c r="C33" s="235">
        <v>1425</v>
      </c>
      <c r="D33" s="249">
        <v>3457</v>
      </c>
      <c r="E33" s="253">
        <v>-1169</v>
      </c>
      <c r="F33" s="235">
        <v>944</v>
      </c>
      <c r="G33" s="249">
        <v>2113</v>
      </c>
      <c r="H33" s="253">
        <v>-71949</v>
      </c>
      <c r="I33" s="235">
        <v>6417</v>
      </c>
      <c r="J33" s="251">
        <v>78366</v>
      </c>
      <c r="K33" s="253">
        <v>-35721</v>
      </c>
      <c r="L33" s="235">
        <v>5791</v>
      </c>
      <c r="M33" s="251">
        <v>41513</v>
      </c>
      <c r="N33" s="224"/>
    </row>
    <row r="34" spans="1:14" ht="22.15" customHeight="1">
      <c r="A34" s="462" t="s">
        <v>391</v>
      </c>
      <c r="B34" s="253">
        <v>1079</v>
      </c>
      <c r="C34" s="235">
        <v>1575</v>
      </c>
      <c r="D34" s="249">
        <v>496</v>
      </c>
      <c r="E34" s="253">
        <v>1222</v>
      </c>
      <c r="F34" s="235">
        <v>2397</v>
      </c>
      <c r="G34" s="249">
        <v>1175</v>
      </c>
      <c r="H34" s="253">
        <v>4215</v>
      </c>
      <c r="I34" s="235">
        <v>12217</v>
      </c>
      <c r="J34" s="251">
        <v>8002</v>
      </c>
      <c r="K34" s="253">
        <v>1275</v>
      </c>
      <c r="L34" s="235">
        <v>8214</v>
      </c>
      <c r="M34" s="251">
        <v>6939</v>
      </c>
      <c r="N34" s="224"/>
    </row>
    <row r="35" spans="1:14" ht="22.15" customHeight="1">
      <c r="A35" s="462" t="s">
        <v>396</v>
      </c>
      <c r="B35" s="253">
        <v>1761</v>
      </c>
      <c r="C35" s="235">
        <v>5785</v>
      </c>
      <c r="D35" s="249">
        <v>4023</v>
      </c>
      <c r="E35" s="253">
        <v>1184</v>
      </c>
      <c r="F35" s="235">
        <v>5102</v>
      </c>
      <c r="G35" s="249">
        <v>3918</v>
      </c>
      <c r="H35" s="253">
        <v>5774</v>
      </c>
      <c r="I35" s="235">
        <v>39817</v>
      </c>
      <c r="J35" s="251">
        <v>34043</v>
      </c>
      <c r="K35" s="253">
        <v>3652</v>
      </c>
      <c r="L35" s="235">
        <v>33891</v>
      </c>
      <c r="M35" s="251">
        <v>30239</v>
      </c>
      <c r="N35" s="224"/>
    </row>
    <row r="36" spans="1:14" ht="30" customHeight="1">
      <c r="A36" s="44" t="s">
        <v>403</v>
      </c>
      <c r="B36" s="253">
        <v>-10966</v>
      </c>
      <c r="C36" s="235">
        <v>15769</v>
      </c>
      <c r="D36" s="249">
        <v>26735</v>
      </c>
      <c r="E36" s="253">
        <v>-13562</v>
      </c>
      <c r="F36" s="235">
        <v>15246</v>
      </c>
      <c r="G36" s="249">
        <v>28807</v>
      </c>
      <c r="H36" s="253">
        <v>-99958</v>
      </c>
      <c r="I36" s="235">
        <v>113548</v>
      </c>
      <c r="J36" s="251">
        <v>213506</v>
      </c>
      <c r="K36" s="253">
        <v>-99865</v>
      </c>
      <c r="L36" s="235">
        <v>99210</v>
      </c>
      <c r="M36" s="251">
        <v>199075</v>
      </c>
      <c r="N36" s="224"/>
    </row>
    <row r="37" spans="1:14" ht="22.15" customHeight="1">
      <c r="A37" s="462" t="s">
        <v>404</v>
      </c>
      <c r="B37" s="253">
        <v>863</v>
      </c>
      <c r="C37" s="235">
        <v>993</v>
      </c>
      <c r="D37" s="249">
        <v>130</v>
      </c>
      <c r="E37" s="253">
        <v>575</v>
      </c>
      <c r="F37" s="235">
        <v>756</v>
      </c>
      <c r="G37" s="249">
        <v>181</v>
      </c>
      <c r="H37" s="253">
        <v>4329</v>
      </c>
      <c r="I37" s="235">
        <v>5788</v>
      </c>
      <c r="J37" s="251">
        <v>1459</v>
      </c>
      <c r="K37" s="253">
        <v>4061</v>
      </c>
      <c r="L37" s="235">
        <v>5959</v>
      </c>
      <c r="M37" s="251">
        <v>1897</v>
      </c>
      <c r="N37" s="224"/>
    </row>
    <row r="38" spans="1:14" ht="22.15" customHeight="1">
      <c r="A38" s="462" t="s">
        <v>405</v>
      </c>
      <c r="B38" s="253">
        <v>491</v>
      </c>
      <c r="C38" s="235">
        <v>4109</v>
      </c>
      <c r="D38" s="249">
        <v>3618</v>
      </c>
      <c r="E38" s="253">
        <v>1158</v>
      </c>
      <c r="F38" s="235">
        <v>4301</v>
      </c>
      <c r="G38" s="249">
        <v>3143</v>
      </c>
      <c r="H38" s="253">
        <v>-11619</v>
      </c>
      <c r="I38" s="235">
        <v>30539</v>
      </c>
      <c r="J38" s="251">
        <v>42158</v>
      </c>
      <c r="K38" s="253">
        <v>-39321</v>
      </c>
      <c r="L38" s="235">
        <v>28716</v>
      </c>
      <c r="M38" s="251">
        <v>68037</v>
      </c>
      <c r="N38" s="224"/>
    </row>
    <row r="39" spans="1:14" ht="22.15" customHeight="1">
      <c r="A39" s="462" t="s">
        <v>406</v>
      </c>
      <c r="B39" s="253">
        <v>895</v>
      </c>
      <c r="C39" s="235">
        <v>910</v>
      </c>
      <c r="D39" s="249">
        <v>15</v>
      </c>
      <c r="E39" s="253">
        <v>842</v>
      </c>
      <c r="F39" s="235">
        <v>864</v>
      </c>
      <c r="G39" s="249">
        <v>23</v>
      </c>
      <c r="H39" s="253">
        <v>6914</v>
      </c>
      <c r="I39" s="235">
        <v>7124</v>
      </c>
      <c r="J39" s="251">
        <v>210</v>
      </c>
      <c r="K39" s="253">
        <v>7155</v>
      </c>
      <c r="L39" s="235">
        <v>7340</v>
      </c>
      <c r="M39" s="251">
        <v>185</v>
      </c>
      <c r="N39" s="224"/>
    </row>
    <row r="40" spans="1:14" ht="22.15" customHeight="1">
      <c r="A40" s="462" t="s">
        <v>407</v>
      </c>
      <c r="B40" s="253">
        <v>-244</v>
      </c>
      <c r="C40" s="235">
        <v>154</v>
      </c>
      <c r="D40" s="249">
        <v>398</v>
      </c>
      <c r="E40" s="253">
        <v>-388</v>
      </c>
      <c r="F40" s="235">
        <v>171</v>
      </c>
      <c r="G40" s="249">
        <v>559</v>
      </c>
      <c r="H40" s="253">
        <v>-1866</v>
      </c>
      <c r="I40" s="235">
        <v>1223</v>
      </c>
      <c r="J40" s="251">
        <v>3089</v>
      </c>
      <c r="K40" s="253">
        <v>-725</v>
      </c>
      <c r="L40" s="235">
        <v>813</v>
      </c>
      <c r="M40" s="251">
        <v>1538</v>
      </c>
      <c r="N40" s="224"/>
    </row>
    <row r="41" spans="1:14" ht="22.15" customHeight="1">
      <c r="A41" s="462" t="s">
        <v>408</v>
      </c>
      <c r="B41" s="253">
        <v>-192</v>
      </c>
      <c r="C41" s="235">
        <v>1899</v>
      </c>
      <c r="D41" s="249">
        <v>2092</v>
      </c>
      <c r="E41" s="253">
        <v>-284</v>
      </c>
      <c r="F41" s="235">
        <v>1908</v>
      </c>
      <c r="G41" s="249">
        <v>2192</v>
      </c>
      <c r="H41" s="253">
        <v>-4035</v>
      </c>
      <c r="I41" s="235">
        <v>14036</v>
      </c>
      <c r="J41" s="251">
        <v>18071</v>
      </c>
      <c r="K41" s="253">
        <v>-3423</v>
      </c>
      <c r="L41" s="235">
        <v>14283</v>
      </c>
      <c r="M41" s="251">
        <v>17705</v>
      </c>
      <c r="N41" s="224"/>
    </row>
    <row r="42" spans="1:14" ht="22.15" customHeight="1">
      <c r="A42" s="462" t="s">
        <v>409</v>
      </c>
      <c r="B42" s="253">
        <v>-766</v>
      </c>
      <c r="C42" s="235">
        <v>1196</v>
      </c>
      <c r="D42" s="249">
        <v>1961</v>
      </c>
      <c r="E42" s="253">
        <v>-700</v>
      </c>
      <c r="F42" s="235">
        <v>1439</v>
      </c>
      <c r="G42" s="249">
        <v>2140</v>
      </c>
      <c r="H42" s="253">
        <v>-6586</v>
      </c>
      <c r="I42" s="235">
        <v>10461</v>
      </c>
      <c r="J42" s="251">
        <v>17047</v>
      </c>
      <c r="K42" s="253">
        <v>-10200</v>
      </c>
      <c r="L42" s="235">
        <v>8645</v>
      </c>
      <c r="M42" s="251">
        <v>18844</v>
      </c>
      <c r="N42" s="224"/>
    </row>
    <row r="43" spans="1:14" ht="22.15" customHeight="1">
      <c r="A43" s="462" t="s">
        <v>410</v>
      </c>
      <c r="B43" s="253">
        <v>-393</v>
      </c>
      <c r="C43" s="235">
        <v>1835</v>
      </c>
      <c r="D43" s="249">
        <v>2228</v>
      </c>
      <c r="E43" s="253">
        <v>-1076</v>
      </c>
      <c r="F43" s="235">
        <v>1533</v>
      </c>
      <c r="G43" s="249">
        <v>2608</v>
      </c>
      <c r="H43" s="253">
        <v>-11103</v>
      </c>
      <c r="I43" s="235">
        <v>11053</v>
      </c>
      <c r="J43" s="251">
        <v>22156</v>
      </c>
      <c r="K43" s="253">
        <v>-10381</v>
      </c>
      <c r="L43" s="235">
        <v>9450</v>
      </c>
      <c r="M43" s="251">
        <v>19830</v>
      </c>
      <c r="N43" s="224"/>
    </row>
    <row r="44" spans="1:14" ht="22.15" customHeight="1">
      <c r="A44" s="462" t="s">
        <v>411</v>
      </c>
      <c r="B44" s="253">
        <v>-180</v>
      </c>
      <c r="C44" s="235">
        <v>334</v>
      </c>
      <c r="D44" s="249">
        <v>515</v>
      </c>
      <c r="E44" s="253">
        <v>-211</v>
      </c>
      <c r="F44" s="235">
        <v>278</v>
      </c>
      <c r="G44" s="249">
        <v>489</v>
      </c>
      <c r="H44" s="253">
        <v>-1639</v>
      </c>
      <c r="I44" s="235">
        <v>2318</v>
      </c>
      <c r="J44" s="251">
        <v>3957</v>
      </c>
      <c r="K44" s="253">
        <v>-1139</v>
      </c>
      <c r="L44" s="235">
        <v>2114</v>
      </c>
      <c r="M44" s="251">
        <v>3253</v>
      </c>
      <c r="N44" s="224"/>
    </row>
    <row r="45" spans="1:14" ht="22.15" customHeight="1">
      <c r="A45" s="462" t="s">
        <v>412</v>
      </c>
      <c r="B45" s="253">
        <v>330</v>
      </c>
      <c r="C45" s="235">
        <v>1524</v>
      </c>
      <c r="D45" s="249">
        <v>1194</v>
      </c>
      <c r="E45" s="253">
        <v>-293</v>
      </c>
      <c r="F45" s="235">
        <v>1368</v>
      </c>
      <c r="G45" s="249">
        <v>1661</v>
      </c>
      <c r="H45" s="253">
        <v>-1163</v>
      </c>
      <c r="I45" s="235">
        <v>11084</v>
      </c>
      <c r="J45" s="251">
        <v>12247</v>
      </c>
      <c r="K45" s="253">
        <v>-7504</v>
      </c>
      <c r="L45" s="235">
        <v>9372</v>
      </c>
      <c r="M45" s="251">
        <v>16876</v>
      </c>
      <c r="N45" s="224"/>
    </row>
    <row r="46" spans="1:14" ht="22.15" customHeight="1">
      <c r="A46" s="462" t="s">
        <v>413</v>
      </c>
      <c r="B46" s="253">
        <v>-11888</v>
      </c>
      <c r="C46" s="235">
        <v>2673</v>
      </c>
      <c r="D46" s="249">
        <v>14561</v>
      </c>
      <c r="E46" s="253">
        <v>-13285</v>
      </c>
      <c r="F46" s="235">
        <v>2497</v>
      </c>
      <c r="G46" s="249">
        <v>15782</v>
      </c>
      <c r="H46" s="253">
        <v>-74044</v>
      </c>
      <c r="I46" s="235">
        <v>18881</v>
      </c>
      <c r="J46" s="251">
        <v>92925</v>
      </c>
      <c r="K46" s="253">
        <v>-39179</v>
      </c>
      <c r="L46" s="235">
        <v>11539</v>
      </c>
      <c r="M46" s="251">
        <v>50717</v>
      </c>
      <c r="N46" s="224"/>
    </row>
    <row r="47" spans="1:14" ht="22.15" customHeight="1">
      <c r="A47" s="462" t="s">
        <v>396</v>
      </c>
      <c r="B47" s="253">
        <v>117</v>
      </c>
      <c r="C47" s="235">
        <v>141</v>
      </c>
      <c r="D47" s="249">
        <v>23</v>
      </c>
      <c r="E47" s="253">
        <v>100</v>
      </c>
      <c r="F47" s="235">
        <v>129</v>
      </c>
      <c r="G47" s="249">
        <v>29</v>
      </c>
      <c r="H47" s="253">
        <v>855</v>
      </c>
      <c r="I47" s="235">
        <v>1041</v>
      </c>
      <c r="J47" s="251">
        <v>186</v>
      </c>
      <c r="K47" s="253">
        <v>788</v>
      </c>
      <c r="L47" s="235">
        <v>980</v>
      </c>
      <c r="M47" s="251">
        <v>191</v>
      </c>
      <c r="N47" s="224"/>
    </row>
    <row r="48" spans="1:14" ht="30" customHeight="1">
      <c r="A48" s="44" t="s">
        <v>414</v>
      </c>
      <c r="B48" s="253">
        <v>2416</v>
      </c>
      <c r="C48" s="235">
        <v>3153</v>
      </c>
      <c r="D48" s="249">
        <v>737</v>
      </c>
      <c r="E48" s="253">
        <v>2097</v>
      </c>
      <c r="F48" s="235">
        <v>3046</v>
      </c>
      <c r="G48" s="249">
        <v>949</v>
      </c>
      <c r="H48" s="253">
        <v>17985</v>
      </c>
      <c r="I48" s="235">
        <v>24521</v>
      </c>
      <c r="J48" s="251">
        <v>6537</v>
      </c>
      <c r="K48" s="253">
        <v>16726</v>
      </c>
      <c r="L48" s="235">
        <v>22134</v>
      </c>
      <c r="M48" s="251">
        <v>5407</v>
      </c>
      <c r="N48" s="224"/>
    </row>
    <row r="49" spans="1:14" ht="22.15" customHeight="1">
      <c r="A49" s="462" t="s">
        <v>416</v>
      </c>
      <c r="B49" s="253">
        <v>1316</v>
      </c>
      <c r="C49" s="235">
        <v>1402</v>
      </c>
      <c r="D49" s="249">
        <v>86</v>
      </c>
      <c r="E49" s="253">
        <v>963</v>
      </c>
      <c r="F49" s="235">
        <v>1299</v>
      </c>
      <c r="G49" s="249">
        <v>336</v>
      </c>
      <c r="H49" s="253">
        <v>9735</v>
      </c>
      <c r="I49" s="235">
        <v>11239</v>
      </c>
      <c r="J49" s="251">
        <v>1504</v>
      </c>
      <c r="K49" s="253">
        <v>9210</v>
      </c>
      <c r="L49" s="235">
        <v>10384</v>
      </c>
      <c r="M49" s="251">
        <v>1174</v>
      </c>
      <c r="N49" s="224"/>
    </row>
    <row r="50" spans="1:14" ht="22.15" customHeight="1">
      <c r="A50" s="462" t="s">
        <v>396</v>
      </c>
      <c r="B50" s="253">
        <v>1100</v>
      </c>
      <c r="C50" s="235">
        <v>1751</v>
      </c>
      <c r="D50" s="249">
        <v>651</v>
      </c>
      <c r="E50" s="253">
        <v>1134</v>
      </c>
      <c r="F50" s="235">
        <v>1747</v>
      </c>
      <c r="G50" s="249">
        <v>613</v>
      </c>
      <c r="H50" s="253">
        <v>8249</v>
      </c>
      <c r="I50" s="235">
        <v>13282</v>
      </c>
      <c r="J50" s="251">
        <v>5033</v>
      </c>
      <c r="K50" s="253">
        <v>7517</v>
      </c>
      <c r="L50" s="235">
        <v>11750</v>
      </c>
      <c r="M50" s="251">
        <v>4233</v>
      </c>
      <c r="N50" s="224"/>
    </row>
    <row r="51" spans="1:14" ht="30" customHeight="1">
      <c r="A51" s="44" t="s">
        <v>425</v>
      </c>
      <c r="B51" s="253">
        <v>-8351</v>
      </c>
      <c r="C51" s="235">
        <v>7509</v>
      </c>
      <c r="D51" s="249">
        <v>15859</v>
      </c>
      <c r="E51" s="253">
        <v>-10898</v>
      </c>
      <c r="F51" s="235">
        <v>7247</v>
      </c>
      <c r="G51" s="249">
        <v>18146</v>
      </c>
      <c r="H51" s="253">
        <v>-72655</v>
      </c>
      <c r="I51" s="235">
        <v>54216</v>
      </c>
      <c r="J51" s="251">
        <v>126871</v>
      </c>
      <c r="K51" s="253">
        <v>-38707</v>
      </c>
      <c r="L51" s="235">
        <v>46555</v>
      </c>
      <c r="M51" s="251">
        <v>85262</v>
      </c>
      <c r="N51" s="224"/>
    </row>
    <row r="52" spans="1:14" ht="22.15" customHeight="1">
      <c r="A52" s="462" t="s">
        <v>426</v>
      </c>
      <c r="B52" s="253">
        <v>-1014</v>
      </c>
      <c r="C52" s="235">
        <v>520</v>
      </c>
      <c r="D52" s="249">
        <v>1534</v>
      </c>
      <c r="E52" s="253">
        <v>-1695</v>
      </c>
      <c r="F52" s="235">
        <v>693</v>
      </c>
      <c r="G52" s="249">
        <v>2388</v>
      </c>
      <c r="H52" s="253">
        <v>-14110</v>
      </c>
      <c r="I52" s="235">
        <v>5017</v>
      </c>
      <c r="J52" s="251">
        <v>19127</v>
      </c>
      <c r="K52" s="253">
        <v>-5148</v>
      </c>
      <c r="L52" s="235">
        <v>4830</v>
      </c>
      <c r="M52" s="251">
        <v>9978</v>
      </c>
      <c r="N52" s="224"/>
    </row>
    <row r="53" spans="1:14" ht="22.15" customHeight="1">
      <c r="A53" s="462" t="s">
        <v>427</v>
      </c>
      <c r="B53" s="253">
        <v>-368</v>
      </c>
      <c r="C53" s="235">
        <v>548</v>
      </c>
      <c r="D53" s="249">
        <v>916</v>
      </c>
      <c r="E53" s="253">
        <v>-386</v>
      </c>
      <c r="F53" s="235">
        <v>394</v>
      </c>
      <c r="G53" s="249">
        <v>779</v>
      </c>
      <c r="H53" s="253">
        <v>-2749</v>
      </c>
      <c r="I53" s="235">
        <v>3555</v>
      </c>
      <c r="J53" s="251">
        <v>6304</v>
      </c>
      <c r="K53" s="253">
        <v>-2394</v>
      </c>
      <c r="L53" s="235">
        <v>3271</v>
      </c>
      <c r="M53" s="251">
        <v>5665</v>
      </c>
      <c r="N53" s="224"/>
    </row>
    <row r="54" spans="1:14" ht="22.15" customHeight="1">
      <c r="A54" s="462" t="s">
        <v>429</v>
      </c>
      <c r="B54" s="253">
        <v>-3464</v>
      </c>
      <c r="C54" s="235">
        <v>258</v>
      </c>
      <c r="D54" s="249">
        <v>3722</v>
      </c>
      <c r="E54" s="253">
        <v>-3775</v>
      </c>
      <c r="F54" s="235">
        <v>335</v>
      </c>
      <c r="G54" s="249">
        <v>4110</v>
      </c>
      <c r="H54" s="253">
        <v>-22225</v>
      </c>
      <c r="I54" s="235">
        <v>2688</v>
      </c>
      <c r="J54" s="251">
        <v>24912</v>
      </c>
      <c r="K54" s="253">
        <v>-13902</v>
      </c>
      <c r="L54" s="235">
        <v>2798</v>
      </c>
      <c r="M54" s="251">
        <v>16700</v>
      </c>
      <c r="N54" s="224"/>
    </row>
    <row r="55" spans="1:14" ht="22.15" customHeight="1">
      <c r="A55" s="462" t="s">
        <v>400</v>
      </c>
      <c r="B55" s="253">
        <v>659</v>
      </c>
      <c r="C55" s="235">
        <v>1946</v>
      </c>
      <c r="D55" s="249">
        <v>1287</v>
      </c>
      <c r="E55" s="253">
        <v>410</v>
      </c>
      <c r="F55" s="235">
        <v>1542</v>
      </c>
      <c r="G55" s="249">
        <v>1132</v>
      </c>
      <c r="H55" s="253">
        <v>3832</v>
      </c>
      <c r="I55" s="235">
        <v>13217</v>
      </c>
      <c r="J55" s="251">
        <v>9384</v>
      </c>
      <c r="K55" s="253">
        <v>1142</v>
      </c>
      <c r="L55" s="235">
        <v>10952</v>
      </c>
      <c r="M55" s="251">
        <v>9810</v>
      </c>
      <c r="N55" s="224"/>
    </row>
    <row r="56" spans="1:14" ht="22.15" customHeight="1">
      <c r="A56" s="463" t="s">
        <v>396</v>
      </c>
      <c r="B56" s="259">
        <v>-4163</v>
      </c>
      <c r="C56" s="260">
        <v>4237</v>
      </c>
      <c r="D56" s="256">
        <v>8401</v>
      </c>
      <c r="E56" s="259">
        <v>-5452</v>
      </c>
      <c r="F56" s="260">
        <v>4284</v>
      </c>
      <c r="G56" s="256">
        <v>9736</v>
      </c>
      <c r="H56" s="259">
        <v>-37403</v>
      </c>
      <c r="I56" s="260">
        <v>29740</v>
      </c>
      <c r="J56" s="261">
        <v>67143</v>
      </c>
      <c r="K56" s="259">
        <v>-18406</v>
      </c>
      <c r="L56" s="260">
        <v>24704</v>
      </c>
      <c r="M56" s="261">
        <v>43110</v>
      </c>
      <c r="N56" s="224"/>
    </row>
    <row r="57" spans="1:14" ht="22.15" customHeight="1">
      <c r="A57" s="375" t="s">
        <v>559</v>
      </c>
      <c r="B57" s="375"/>
      <c r="C57" s="67"/>
      <c r="D57" s="67"/>
      <c r="E57" s="67"/>
      <c r="F57" s="67"/>
      <c r="G57" s="67"/>
      <c r="H57" s="67"/>
      <c r="I57" s="67"/>
      <c r="J57" s="67"/>
      <c r="K57" s="67"/>
      <c r="L57" s="67"/>
      <c r="M57" s="67"/>
      <c r="N57" s="67"/>
    </row>
    <row r="58" spans="1:14" ht="15" customHeight="1">
      <c r="A58" s="2" t="s">
        <v>560</v>
      </c>
      <c r="C58" s="67"/>
      <c r="D58" s="67"/>
      <c r="E58" s="67"/>
      <c r="F58" s="67"/>
      <c r="G58" s="67"/>
      <c r="H58" s="67"/>
      <c r="I58" s="67"/>
      <c r="J58" s="67"/>
      <c r="K58" s="67"/>
      <c r="L58" s="67"/>
      <c r="M58" s="67"/>
      <c r="N58" s="67"/>
    </row>
    <row r="59" spans="1:14" ht="15" customHeight="1">
      <c r="A59" s="1011" t="s">
        <v>1227</v>
      </c>
      <c r="C59" s="67"/>
      <c r="D59" s="67"/>
      <c r="E59" s="67"/>
      <c r="F59" s="67"/>
      <c r="G59" s="67"/>
      <c r="H59" s="67"/>
      <c r="I59" s="67"/>
      <c r="J59" s="67"/>
      <c r="K59" s="67"/>
      <c r="L59" s="67"/>
      <c r="M59" s="67"/>
      <c r="N59" s="67"/>
    </row>
    <row r="60" spans="1:14" ht="15" customHeight="1">
      <c r="A60" s="1012" t="s">
        <v>1234</v>
      </c>
      <c r="C60" s="67"/>
      <c r="D60" s="67"/>
      <c r="E60" s="67"/>
      <c r="F60" s="67"/>
      <c r="G60" s="67"/>
      <c r="H60" s="67"/>
      <c r="I60" s="67"/>
      <c r="J60" s="67"/>
      <c r="K60" s="67"/>
      <c r="L60" s="67"/>
      <c r="M60" s="67"/>
      <c r="N60" s="67"/>
    </row>
    <row r="61" spans="1:14" ht="15" customHeight="1">
      <c r="C61" s="67"/>
      <c r="D61" s="67"/>
      <c r="E61" s="67"/>
      <c r="F61" s="67"/>
      <c r="G61" s="67"/>
      <c r="H61" s="67"/>
      <c r="I61" s="67"/>
      <c r="J61" s="67"/>
      <c r="K61" s="67"/>
      <c r="L61" s="67"/>
      <c r="M61" s="67"/>
      <c r="N61" s="67"/>
    </row>
    <row r="62" spans="1:14" ht="22.15" customHeight="1">
      <c r="A62" s="44" t="s">
        <v>561</v>
      </c>
      <c r="B62" s="44"/>
      <c r="C62" s="67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67"/>
    </row>
    <row r="63" spans="1:14">
      <c r="A63" s="2" t="s">
        <v>98</v>
      </c>
    </row>
    <row r="64" spans="1:14">
      <c r="A64" s="2" t="s">
        <v>1249</v>
      </c>
    </row>
    <row r="65" spans="1:2">
      <c r="A65" s="2" t="s">
        <v>1116</v>
      </c>
    </row>
    <row r="68" spans="1:2">
      <c r="A68" s="375"/>
      <c r="B68" s="375"/>
    </row>
  </sheetData>
  <mergeCells count="3">
    <mergeCell ref="A8:A10"/>
    <mergeCell ref="A23:A25"/>
    <mergeCell ref="B8:B10"/>
  </mergeCells>
  <phoneticPr fontId="39" type="noConversion"/>
  <printOptions horizontalCentered="1"/>
  <pageMargins left="0.7" right="0.7" top="0.5" bottom="0.5" header="0.3" footer="0.3"/>
  <pageSetup scale="45" firstPageNumber="21" orientation="portrait" useFirstPageNumber="1" r:id="rId1"/>
  <customProperties>
    <customPr name="SourceTableID" r:id="rId2"/>
  </customPropertie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E80BDC-1C2B-49AB-B444-C55925C24244}">
  <sheetPr codeName="Sheet43">
    <pageSetUpPr fitToPage="1"/>
  </sheetPr>
  <dimension ref="A1:N78"/>
  <sheetViews>
    <sheetView showGridLines="0" showOutlineSymbols="0" zoomScale="85" zoomScaleNormal="85" workbookViewId="0"/>
  </sheetViews>
  <sheetFormatPr defaultColWidth="9.77734375" defaultRowHeight="15"/>
  <cols>
    <col min="1" max="1" width="22.77734375" style="2" customWidth="1"/>
    <col min="2" max="2" width="16.109375" style="2" customWidth="1"/>
    <col min="3" max="3" width="15.109375" style="2" customWidth="1"/>
    <col min="4" max="5" width="16.109375" style="2" customWidth="1"/>
    <col min="6" max="6" width="15.77734375" style="2" customWidth="1"/>
    <col min="7" max="7" width="16.21875" style="2" customWidth="1"/>
    <col min="8" max="8" width="9.77734375" style="224" customWidth="1"/>
    <col min="9" max="16384" width="9.77734375" style="224"/>
  </cols>
  <sheetData>
    <row r="1" spans="1:14" ht="15.75">
      <c r="A1" s="1"/>
      <c r="G1" s="82"/>
    </row>
    <row r="2" spans="1:14" ht="25.15" customHeight="1">
      <c r="A2" s="273" t="s">
        <v>365</v>
      </c>
      <c r="B2" s="297"/>
      <c r="C2" s="297"/>
      <c r="D2" s="297"/>
      <c r="E2" s="297"/>
      <c r="F2" s="297"/>
      <c r="G2" s="298"/>
    </row>
    <row r="3" spans="1:14" ht="25.15" customHeight="1">
      <c r="A3" s="680" t="str">
        <f>VLOOKUP(A2,'[1]Table of Contents'!A:C,3,0)</f>
        <v xml:space="preserve"> 원계열</v>
      </c>
      <c r="B3" s="991"/>
      <c r="C3" s="991"/>
      <c r="D3" s="991"/>
      <c r="E3" s="991"/>
      <c r="F3" s="991"/>
      <c r="G3" s="991"/>
    </row>
    <row r="4" spans="1:14" s="228" customFormat="1" ht="40.15" customHeight="1">
      <c r="A4" s="4" t="s">
        <v>562</v>
      </c>
      <c r="B4" s="5"/>
      <c r="C4" s="5"/>
      <c r="D4" s="5"/>
      <c r="E4" s="5"/>
      <c r="F4" s="5"/>
      <c r="G4" s="5"/>
      <c r="I4" s="224"/>
      <c r="J4" s="224"/>
      <c r="K4" s="224"/>
      <c r="L4" s="224"/>
      <c r="M4" s="224"/>
      <c r="N4" s="224"/>
    </row>
    <row r="5" spans="1:14" ht="23.25" customHeight="1">
      <c r="A5" s="4" t="s">
        <v>563</v>
      </c>
      <c r="B5" s="5"/>
      <c r="C5" s="5"/>
      <c r="D5" s="5"/>
      <c r="E5" s="5"/>
      <c r="F5" s="5"/>
      <c r="G5" s="5"/>
    </row>
    <row r="6" spans="1:14" ht="21.75" customHeight="1">
      <c r="A6" s="4" t="str">
        <f>VLOOKUP(MID(CONCATENATE(A4," ",A5),SEARCH(".",CONCATENATE(A4," ",A5))+2,LEN(CONCATENATE(A4," ",A5))),'[1]Table of Contents'!B:C,2,0)</f>
        <v xml:space="preserve"> 석유 관련 에너지 제품 무역; 원유 포함</v>
      </c>
      <c r="B6" s="5"/>
      <c r="C6" s="5"/>
      <c r="D6" s="5"/>
      <c r="E6" s="5"/>
      <c r="F6" s="5"/>
      <c r="G6" s="5"/>
    </row>
    <row r="7" spans="1:14" ht="20.100000000000001" customHeight="1">
      <c r="A7" s="7" t="s">
        <v>564</v>
      </c>
      <c r="B7" s="8"/>
      <c r="C7" s="8"/>
      <c r="D7" s="8"/>
      <c r="E7" s="8"/>
      <c r="F7" s="8"/>
      <c r="G7" s="8"/>
    </row>
    <row r="8" spans="1:14" ht="20.100000000000001" customHeight="1" thickBot="1">
      <c r="A8" s="7" t="s">
        <v>1251</v>
      </c>
      <c r="B8" s="8"/>
      <c r="C8" s="8"/>
      <c r="D8" s="8"/>
      <c r="E8" s="8"/>
      <c r="F8" s="8"/>
      <c r="G8" s="8"/>
    </row>
    <row r="9" spans="1:14" ht="40.15" customHeight="1" thickTop="1" thickBot="1">
      <c r="A9" s="897" t="s">
        <v>71</v>
      </c>
      <c r="B9" s="899" t="s">
        <v>565</v>
      </c>
      <c r="C9" s="900"/>
      <c r="D9" s="13" t="s">
        <v>566</v>
      </c>
      <c r="E9" s="135"/>
      <c r="F9" s="135"/>
      <c r="G9" s="135"/>
    </row>
    <row r="10" spans="1:14" ht="65.099999999999994" customHeight="1" thickTop="1" thickBot="1">
      <c r="A10" s="898"/>
      <c r="B10" s="464" t="s">
        <v>567</v>
      </c>
      <c r="C10" s="623" t="s">
        <v>568</v>
      </c>
      <c r="D10" s="136" t="s">
        <v>567</v>
      </c>
      <c r="E10" s="137" t="s">
        <v>569</v>
      </c>
      <c r="F10" s="137" t="s">
        <v>568</v>
      </c>
      <c r="G10" s="137" t="s">
        <v>570</v>
      </c>
    </row>
    <row r="11" spans="1:14" customFormat="1" ht="40.35" customHeight="1" thickTop="1" thickBot="1">
      <c r="A11" s="867" t="s">
        <v>1056</v>
      </c>
      <c r="B11" s="899" t="s">
        <v>1252</v>
      </c>
      <c r="C11" s="900"/>
      <c r="D11" s="13" t="s">
        <v>1253</v>
      </c>
      <c r="E11" s="135"/>
      <c r="F11" s="135"/>
      <c r="G11" s="135"/>
    </row>
    <row r="12" spans="1:14" customFormat="1" ht="65.099999999999994" customHeight="1" thickTop="1" thickBot="1">
      <c r="A12" s="868"/>
      <c r="B12" s="464" t="s">
        <v>1254</v>
      </c>
      <c r="C12" s="764" t="s">
        <v>1255</v>
      </c>
      <c r="D12" s="340" t="s">
        <v>1254</v>
      </c>
      <c r="E12" s="366" t="s">
        <v>1256</v>
      </c>
      <c r="F12" s="366" t="s">
        <v>1255</v>
      </c>
      <c r="G12" s="366" t="s">
        <v>1257</v>
      </c>
    </row>
    <row r="13" spans="1:14" ht="25.35" customHeight="1" thickTop="1">
      <c r="A13" s="254"/>
      <c r="B13" s="465" t="s">
        <v>1258</v>
      </c>
      <c r="C13" s="152"/>
      <c r="D13" s="152"/>
      <c r="E13" s="153"/>
      <c r="F13" s="152"/>
      <c r="G13" s="466"/>
    </row>
    <row r="14" spans="1:14" ht="30.4" customHeight="1">
      <c r="A14" s="248" t="s">
        <v>93</v>
      </c>
      <c r="B14" s="467"/>
      <c r="C14" s="234"/>
      <c r="D14" s="36"/>
      <c r="E14" s="32"/>
      <c r="F14" s="33"/>
      <c r="G14" s="468"/>
    </row>
    <row r="15" spans="1:14" ht="25.15" customHeight="1">
      <c r="A15" s="436" t="s">
        <v>79</v>
      </c>
      <c r="B15" s="34">
        <v>3261421</v>
      </c>
      <c r="C15" s="46">
        <v>243857075</v>
      </c>
      <c r="D15" s="34">
        <v>1492657</v>
      </c>
      <c r="E15" s="32">
        <v>4078</v>
      </c>
      <c r="F15" s="36">
        <v>118524403</v>
      </c>
      <c r="G15" s="150">
        <v>79.400000000000006</v>
      </c>
    </row>
    <row r="16" spans="1:14" ht="15" customHeight="1">
      <c r="A16" s="106" t="s">
        <v>80</v>
      </c>
      <c r="B16" s="469">
        <v>2172407</v>
      </c>
      <c r="C16" s="29">
        <v>166716090</v>
      </c>
      <c r="D16" s="30">
        <v>1016019</v>
      </c>
      <c r="E16" s="26">
        <v>4164</v>
      </c>
      <c r="F16" s="27">
        <v>83044418</v>
      </c>
      <c r="G16" s="470">
        <v>81.739999999999995</v>
      </c>
    </row>
    <row r="17" spans="1:8" ht="15" customHeight="1">
      <c r="A17" s="476" t="s">
        <v>81</v>
      </c>
      <c r="B17" s="467">
        <v>261595</v>
      </c>
      <c r="C17" s="234">
        <v>19268128</v>
      </c>
      <c r="D17" s="149">
        <v>120890</v>
      </c>
      <c r="E17" s="79">
        <v>3900</v>
      </c>
      <c r="F17" s="80">
        <v>9300561</v>
      </c>
      <c r="G17" s="477">
        <v>76.930000000000007</v>
      </c>
    </row>
    <row r="18" spans="1:8" ht="16.149999999999999" customHeight="1">
      <c r="A18" s="2" t="s">
        <v>82</v>
      </c>
      <c r="B18" s="471">
        <v>269260</v>
      </c>
      <c r="C18" s="35">
        <v>20401845</v>
      </c>
      <c r="D18" s="36">
        <v>132718</v>
      </c>
      <c r="E18" s="32">
        <v>4576</v>
      </c>
      <c r="F18" s="33">
        <v>10524741</v>
      </c>
      <c r="G18" s="472">
        <v>79.3</v>
      </c>
    </row>
    <row r="19" spans="1:8" ht="16.149999999999999" customHeight="1">
      <c r="A19" s="2" t="s">
        <v>83</v>
      </c>
      <c r="B19" s="471">
        <v>276525</v>
      </c>
      <c r="C19" s="35">
        <v>21659297</v>
      </c>
      <c r="D19" s="36">
        <v>133318</v>
      </c>
      <c r="E19" s="32">
        <v>4301</v>
      </c>
      <c r="F19" s="33">
        <v>10980827</v>
      </c>
      <c r="G19" s="472">
        <v>82.37</v>
      </c>
    </row>
    <row r="20" spans="1:8" ht="16.149999999999999" customHeight="1">
      <c r="A20" s="2" t="s">
        <v>84</v>
      </c>
      <c r="B20" s="471">
        <v>258110</v>
      </c>
      <c r="C20" s="35">
        <v>20911903</v>
      </c>
      <c r="D20" s="36">
        <v>119672</v>
      </c>
      <c r="E20" s="32">
        <v>3989</v>
      </c>
      <c r="F20" s="33">
        <v>10471792</v>
      </c>
      <c r="G20" s="472">
        <v>87.5</v>
      </c>
    </row>
    <row r="21" spans="1:8" ht="16.149999999999999" customHeight="1">
      <c r="A21" s="2" t="s">
        <v>85</v>
      </c>
      <c r="B21" s="471">
        <v>273254</v>
      </c>
      <c r="C21" s="35">
        <v>20936321</v>
      </c>
      <c r="D21" s="36">
        <v>130126</v>
      </c>
      <c r="E21" s="32">
        <v>4198</v>
      </c>
      <c r="F21" s="33">
        <v>10797640</v>
      </c>
      <c r="G21" s="472">
        <v>82.98</v>
      </c>
    </row>
    <row r="22" spans="1:8" ht="16.149999999999999" customHeight="1">
      <c r="A22" s="2" t="s">
        <v>86</v>
      </c>
      <c r="B22" s="471">
        <v>274979</v>
      </c>
      <c r="C22" s="35">
        <v>20761869</v>
      </c>
      <c r="D22" s="36">
        <v>124693</v>
      </c>
      <c r="E22" s="32">
        <v>4156</v>
      </c>
      <c r="F22" s="33">
        <v>10188088</v>
      </c>
      <c r="G22" s="472">
        <v>81.709999999999994</v>
      </c>
    </row>
    <row r="23" spans="1:8" ht="20.100000000000001" customHeight="1">
      <c r="A23" s="2" t="s">
        <v>87</v>
      </c>
      <c r="B23" s="471">
        <v>277933</v>
      </c>
      <c r="C23" s="35">
        <v>21694912</v>
      </c>
      <c r="D23" s="36">
        <v>131419</v>
      </c>
      <c r="E23" s="32">
        <v>4239</v>
      </c>
      <c r="F23" s="33">
        <v>10918374</v>
      </c>
      <c r="G23" s="472">
        <v>83.08</v>
      </c>
    </row>
    <row r="24" spans="1:8" ht="16.149999999999999" customHeight="1">
      <c r="A24" s="2" t="s">
        <v>88</v>
      </c>
      <c r="B24" s="471">
        <v>280751</v>
      </c>
      <c r="C24" s="35">
        <v>21081814</v>
      </c>
      <c r="D24" s="36">
        <v>123184</v>
      </c>
      <c r="E24" s="32">
        <v>3974</v>
      </c>
      <c r="F24" s="33">
        <v>9862394</v>
      </c>
      <c r="G24" s="472">
        <v>80.06</v>
      </c>
    </row>
    <row r="25" spans="1:8" ht="16.149999999999999" customHeight="1">
      <c r="A25" s="2" t="s">
        <v>89</v>
      </c>
      <c r="B25" s="471">
        <v>262518</v>
      </c>
      <c r="C25" s="35">
        <v>18560984</v>
      </c>
      <c r="D25" s="36">
        <v>113488</v>
      </c>
      <c r="E25" s="32">
        <v>3783</v>
      </c>
      <c r="F25" s="33">
        <v>8562381</v>
      </c>
      <c r="G25" s="472">
        <v>75.45</v>
      </c>
    </row>
    <row r="26" spans="1:8" ht="16.149999999999999" customHeight="1">
      <c r="A26" s="2" t="s">
        <v>90</v>
      </c>
      <c r="B26" s="471">
        <v>267586</v>
      </c>
      <c r="C26" s="35">
        <v>19080541</v>
      </c>
      <c r="D26" s="36">
        <v>119119</v>
      </c>
      <c r="E26" s="32">
        <v>3843</v>
      </c>
      <c r="F26" s="33">
        <v>9001990</v>
      </c>
      <c r="G26" s="472">
        <v>75.569999999999993</v>
      </c>
    </row>
    <row r="27" spans="1:8" ht="16.149999999999999" customHeight="1">
      <c r="A27" s="2" t="s">
        <v>91</v>
      </c>
      <c r="B27" s="471">
        <v>282823</v>
      </c>
      <c r="C27" s="35">
        <v>19924520</v>
      </c>
      <c r="D27" s="36">
        <v>128629</v>
      </c>
      <c r="E27" s="32">
        <v>4288</v>
      </c>
      <c r="F27" s="33">
        <v>9464512</v>
      </c>
      <c r="G27" s="472">
        <v>73.58</v>
      </c>
    </row>
    <row r="28" spans="1:8" ht="16.149999999999999" customHeight="1">
      <c r="A28" s="2" t="s">
        <v>92</v>
      </c>
      <c r="B28" s="471">
        <v>276086</v>
      </c>
      <c r="C28" s="35">
        <v>19574939</v>
      </c>
      <c r="D28" s="36">
        <v>115402</v>
      </c>
      <c r="E28" s="32">
        <v>3723</v>
      </c>
      <c r="F28" s="33">
        <v>8451102</v>
      </c>
      <c r="G28" s="472">
        <v>73.23</v>
      </c>
    </row>
    <row r="29" spans="1:8" ht="30" customHeight="1">
      <c r="A29" s="101" t="s">
        <v>94</v>
      </c>
      <c r="B29" s="471"/>
      <c r="C29" s="35"/>
      <c r="D29" s="36"/>
      <c r="E29" s="32"/>
      <c r="F29" s="33"/>
      <c r="G29" s="472"/>
    </row>
    <row r="30" spans="1:8" ht="15" customHeight="1">
      <c r="A30" s="106" t="s">
        <v>80</v>
      </c>
      <c r="B30" s="469">
        <v>2094670</v>
      </c>
      <c r="C30" s="29">
        <v>143607054</v>
      </c>
      <c r="D30" s="30">
        <v>937079</v>
      </c>
      <c r="E30" s="26">
        <v>3856</v>
      </c>
      <c r="F30" s="27">
        <v>66667233</v>
      </c>
      <c r="G30" s="470">
        <v>71.14</v>
      </c>
    </row>
    <row r="31" spans="1:8" ht="15" customHeight="1">
      <c r="A31" s="476" t="s">
        <v>81</v>
      </c>
      <c r="B31" s="467">
        <v>263884</v>
      </c>
      <c r="C31" s="234">
        <v>19160869</v>
      </c>
      <c r="D31" s="149">
        <v>120893</v>
      </c>
      <c r="E31" s="79">
        <v>3900</v>
      </c>
      <c r="F31" s="80">
        <v>9188877</v>
      </c>
      <c r="G31" s="477">
        <v>76.010000000000005</v>
      </c>
      <c r="H31" s="224" t="s">
        <v>7</v>
      </c>
    </row>
    <row r="32" spans="1:8" ht="15" customHeight="1">
      <c r="A32" s="2" t="s">
        <v>82</v>
      </c>
      <c r="B32" s="471">
        <v>244748</v>
      </c>
      <c r="C32" s="35">
        <v>17625324</v>
      </c>
      <c r="D32" s="36">
        <v>120279</v>
      </c>
      <c r="E32" s="32">
        <v>4296</v>
      </c>
      <c r="F32" s="33">
        <v>9150321</v>
      </c>
      <c r="G32" s="472">
        <v>76.08</v>
      </c>
      <c r="H32" s="224" t="s">
        <v>7</v>
      </c>
    </row>
    <row r="33" spans="1:8" ht="15" customHeight="1">
      <c r="A33" s="2" t="s">
        <v>83</v>
      </c>
      <c r="B33" s="471">
        <v>272721</v>
      </c>
      <c r="C33" s="35">
        <v>19100725</v>
      </c>
      <c r="D33" s="36">
        <v>124636</v>
      </c>
      <c r="E33" s="32">
        <v>4021</v>
      </c>
      <c r="F33" s="33">
        <v>9143108</v>
      </c>
      <c r="G33" s="472">
        <v>73.36</v>
      </c>
      <c r="H33" s="224" t="s">
        <v>7</v>
      </c>
    </row>
    <row r="34" spans="1:8" ht="15" customHeight="1">
      <c r="A34" s="2" t="s">
        <v>84</v>
      </c>
      <c r="B34" s="471">
        <v>257351</v>
      </c>
      <c r="C34" s="35">
        <v>17326711</v>
      </c>
      <c r="D34" s="36">
        <v>115756</v>
      </c>
      <c r="E34" s="32">
        <v>3859</v>
      </c>
      <c r="F34" s="33">
        <v>8056068</v>
      </c>
      <c r="G34" s="472">
        <v>69.59</v>
      </c>
      <c r="H34" s="224" t="s">
        <v>7</v>
      </c>
    </row>
    <row r="35" spans="1:8" ht="15" customHeight="1">
      <c r="A35" s="2" t="s">
        <v>85</v>
      </c>
      <c r="B35" s="471">
        <v>258903</v>
      </c>
      <c r="C35" s="35">
        <v>16922530</v>
      </c>
      <c r="D35" s="36">
        <v>111346</v>
      </c>
      <c r="E35" s="32">
        <v>3592</v>
      </c>
      <c r="F35" s="33">
        <v>7414211</v>
      </c>
      <c r="G35" s="472">
        <v>66.59</v>
      </c>
      <c r="H35" s="224" t="s">
        <v>7</v>
      </c>
    </row>
    <row r="36" spans="1:8" ht="15" customHeight="1">
      <c r="A36" s="2" t="s">
        <v>86</v>
      </c>
      <c r="B36" s="471">
        <v>264345</v>
      </c>
      <c r="C36" s="35">
        <v>17804688</v>
      </c>
      <c r="D36" s="36">
        <v>112190</v>
      </c>
      <c r="E36" s="32">
        <v>3740</v>
      </c>
      <c r="F36" s="33">
        <v>7614205</v>
      </c>
      <c r="G36" s="472">
        <v>67.87</v>
      </c>
      <c r="H36" s="224" t="s">
        <v>7</v>
      </c>
    </row>
    <row r="37" spans="1:8" ht="20.100000000000001" customHeight="1">
      <c r="A37" s="2" t="s">
        <v>87</v>
      </c>
      <c r="B37" s="471">
        <v>263773</v>
      </c>
      <c r="C37" s="35">
        <v>17691928</v>
      </c>
      <c r="D37" s="36">
        <v>108768</v>
      </c>
      <c r="E37" s="32">
        <v>3509</v>
      </c>
      <c r="F37" s="33">
        <v>7626363</v>
      </c>
      <c r="G37" s="472">
        <v>70.12</v>
      </c>
      <c r="H37" s="224" t="s">
        <v>7</v>
      </c>
    </row>
    <row r="38" spans="1:8" ht="15" customHeight="1">
      <c r="A38" s="2" t="s">
        <v>88</v>
      </c>
      <c r="B38" s="471">
        <v>268944</v>
      </c>
      <c r="C38" s="35">
        <v>17974278</v>
      </c>
      <c r="D38" s="36">
        <v>123211</v>
      </c>
      <c r="E38" s="32">
        <v>3975</v>
      </c>
      <c r="F38" s="33">
        <v>8474079</v>
      </c>
      <c r="G38" s="472">
        <v>68.78</v>
      </c>
      <c r="H38" s="224" t="s">
        <v>7</v>
      </c>
    </row>
    <row r="39" spans="1:8" ht="15" customHeight="1">
      <c r="A39" s="2" t="s">
        <v>89</v>
      </c>
      <c r="B39" s="471" t="s">
        <v>7</v>
      </c>
      <c r="C39" s="35" t="s">
        <v>7</v>
      </c>
      <c r="D39" s="36" t="s">
        <v>7</v>
      </c>
      <c r="E39" s="32" t="s">
        <v>7</v>
      </c>
      <c r="F39" s="33" t="s">
        <v>7</v>
      </c>
      <c r="G39" s="472" t="s">
        <v>7</v>
      </c>
      <c r="H39" s="224" t="s">
        <v>7</v>
      </c>
    </row>
    <row r="40" spans="1:8" ht="15" customHeight="1">
      <c r="A40" s="2" t="s">
        <v>90</v>
      </c>
      <c r="B40" s="471" t="s">
        <v>7</v>
      </c>
      <c r="C40" s="35" t="s">
        <v>7</v>
      </c>
      <c r="D40" s="36" t="s">
        <v>7</v>
      </c>
      <c r="E40" s="32" t="s">
        <v>7</v>
      </c>
      <c r="F40" s="33" t="s">
        <v>7</v>
      </c>
      <c r="G40" s="472" t="s">
        <v>7</v>
      </c>
      <c r="H40" s="224" t="s">
        <v>7</v>
      </c>
    </row>
    <row r="41" spans="1:8" ht="15" customHeight="1">
      <c r="A41" s="2" t="s">
        <v>91</v>
      </c>
      <c r="B41" s="471" t="s">
        <v>7</v>
      </c>
      <c r="C41" s="35" t="s">
        <v>7</v>
      </c>
      <c r="D41" s="36" t="s">
        <v>7</v>
      </c>
      <c r="E41" s="32" t="s">
        <v>7</v>
      </c>
      <c r="F41" s="33" t="s">
        <v>7</v>
      </c>
      <c r="G41" s="472" t="s">
        <v>7</v>
      </c>
      <c r="H41" s="224" t="s">
        <v>7</v>
      </c>
    </row>
    <row r="42" spans="1:8" ht="15" customHeight="1" thickBot="1">
      <c r="A42" s="2" t="s">
        <v>92</v>
      </c>
      <c r="B42" s="471" t="s">
        <v>7</v>
      </c>
      <c r="C42" s="35" t="s">
        <v>7</v>
      </c>
      <c r="D42" s="36" t="s">
        <v>7</v>
      </c>
      <c r="E42" s="32" t="s">
        <v>7</v>
      </c>
      <c r="F42" s="33" t="s">
        <v>7</v>
      </c>
      <c r="G42" s="473" t="s">
        <v>7</v>
      </c>
      <c r="H42" s="224" t="s">
        <v>7</v>
      </c>
    </row>
    <row r="43" spans="1:8" ht="25.35" customHeight="1" thickTop="1">
      <c r="A43" s="254"/>
      <c r="B43" s="465" t="s">
        <v>1259</v>
      </c>
      <c r="C43" s="478"/>
      <c r="D43" s="479"/>
      <c r="E43" s="480"/>
      <c r="F43" s="479"/>
      <c r="G43" s="474"/>
    </row>
    <row r="44" spans="1:8" ht="30" customHeight="1">
      <c r="A44" s="248" t="s">
        <v>93</v>
      </c>
      <c r="B44" s="471"/>
      <c r="C44" s="35"/>
      <c r="D44" s="36"/>
      <c r="E44" s="32"/>
      <c r="F44" s="33"/>
      <c r="G44" s="477"/>
    </row>
    <row r="45" spans="1:8" ht="25.15" customHeight="1">
      <c r="A45" s="44" t="s">
        <v>79</v>
      </c>
      <c r="B45" s="34">
        <v>2911762</v>
      </c>
      <c r="C45" s="46">
        <v>213255303</v>
      </c>
      <c r="D45" s="34">
        <v>2363618</v>
      </c>
      <c r="E45" s="32">
        <v>6458</v>
      </c>
      <c r="F45" s="32">
        <v>167550088</v>
      </c>
      <c r="G45" s="150">
        <v>70.89</v>
      </c>
    </row>
    <row r="46" spans="1:8" ht="15" customHeight="1">
      <c r="A46" s="106" t="s">
        <v>80</v>
      </c>
      <c r="B46" s="469">
        <v>1967854</v>
      </c>
      <c r="C46" s="29">
        <v>148245100</v>
      </c>
      <c r="D46" s="30">
        <v>1590501</v>
      </c>
      <c r="E46" s="26">
        <v>6518</v>
      </c>
      <c r="F46" s="27">
        <v>114756197</v>
      </c>
      <c r="G46" s="470">
        <v>72.150000000000006</v>
      </c>
    </row>
    <row r="47" spans="1:8" ht="17.100000000000001" customHeight="1">
      <c r="A47" s="476" t="s">
        <v>81</v>
      </c>
      <c r="B47" s="467">
        <v>252713</v>
      </c>
      <c r="C47" s="234">
        <v>17567608</v>
      </c>
      <c r="D47" s="149">
        <v>207958</v>
      </c>
      <c r="E47" s="79">
        <v>6708</v>
      </c>
      <c r="F47" s="80">
        <v>13779012</v>
      </c>
      <c r="G47" s="477">
        <v>66.260000000000005</v>
      </c>
    </row>
    <row r="48" spans="1:8" ht="15" customHeight="1">
      <c r="A48" s="2" t="s">
        <v>82</v>
      </c>
      <c r="B48" s="471">
        <v>220334</v>
      </c>
      <c r="C48" s="35">
        <v>15538935</v>
      </c>
      <c r="D48" s="36">
        <v>179881</v>
      </c>
      <c r="E48" s="32">
        <v>6203</v>
      </c>
      <c r="F48" s="33">
        <v>12028864</v>
      </c>
      <c r="G48" s="472">
        <v>66.87</v>
      </c>
    </row>
    <row r="49" spans="1:7">
      <c r="A49" s="2" t="s">
        <v>83</v>
      </c>
      <c r="B49" s="471">
        <v>229413</v>
      </c>
      <c r="C49" s="35">
        <v>16916045</v>
      </c>
      <c r="D49" s="36">
        <v>186024</v>
      </c>
      <c r="E49" s="32">
        <v>6001</v>
      </c>
      <c r="F49" s="33">
        <v>12928318</v>
      </c>
      <c r="G49" s="472">
        <v>69.5</v>
      </c>
    </row>
    <row r="50" spans="1:7">
      <c r="A50" s="2" t="s">
        <v>84</v>
      </c>
      <c r="B50" s="471">
        <v>246266</v>
      </c>
      <c r="C50" s="35">
        <v>18984851</v>
      </c>
      <c r="D50" s="36">
        <v>199423</v>
      </c>
      <c r="E50" s="32">
        <v>6647</v>
      </c>
      <c r="F50" s="33">
        <v>14708844</v>
      </c>
      <c r="G50" s="472">
        <v>73.760000000000005</v>
      </c>
    </row>
    <row r="51" spans="1:7">
      <c r="A51" s="2" t="s">
        <v>85</v>
      </c>
      <c r="B51" s="471">
        <v>264122</v>
      </c>
      <c r="C51" s="35">
        <v>20887704</v>
      </c>
      <c r="D51" s="36">
        <v>212207</v>
      </c>
      <c r="E51" s="32">
        <v>6845</v>
      </c>
      <c r="F51" s="33">
        <v>16045046</v>
      </c>
      <c r="G51" s="472">
        <v>75.61</v>
      </c>
    </row>
    <row r="52" spans="1:7">
      <c r="A52" s="2" t="s">
        <v>86</v>
      </c>
      <c r="B52" s="471">
        <v>245625</v>
      </c>
      <c r="C52" s="35">
        <v>18949039</v>
      </c>
      <c r="D52" s="36">
        <v>196815</v>
      </c>
      <c r="E52" s="32">
        <v>6561</v>
      </c>
      <c r="F52" s="33">
        <v>14581162</v>
      </c>
      <c r="G52" s="472">
        <v>74.09</v>
      </c>
    </row>
    <row r="53" spans="1:7" ht="20.100000000000001" customHeight="1">
      <c r="A53" s="2" t="s">
        <v>87</v>
      </c>
      <c r="B53" s="471">
        <v>267632</v>
      </c>
      <c r="C53" s="35">
        <v>21014286</v>
      </c>
      <c r="D53" s="36">
        <v>216966</v>
      </c>
      <c r="E53" s="32">
        <v>6999</v>
      </c>
      <c r="F53" s="33">
        <v>16481910</v>
      </c>
      <c r="G53" s="472">
        <v>75.97</v>
      </c>
    </row>
    <row r="54" spans="1:7" ht="15" customHeight="1">
      <c r="A54" s="2" t="s">
        <v>88</v>
      </c>
      <c r="B54" s="471">
        <v>241749</v>
      </c>
      <c r="C54" s="35">
        <v>18386632</v>
      </c>
      <c r="D54" s="36">
        <v>191228</v>
      </c>
      <c r="E54" s="32">
        <v>6169</v>
      </c>
      <c r="F54" s="33">
        <v>14203041</v>
      </c>
      <c r="G54" s="472">
        <v>74.27</v>
      </c>
    </row>
    <row r="55" spans="1:7">
      <c r="A55" s="2" t="s">
        <v>89</v>
      </c>
      <c r="B55" s="471">
        <v>236311</v>
      </c>
      <c r="C55" s="35">
        <v>16903260</v>
      </c>
      <c r="D55" s="36">
        <v>191356</v>
      </c>
      <c r="E55" s="32">
        <v>6379</v>
      </c>
      <c r="F55" s="33">
        <v>13674325</v>
      </c>
      <c r="G55" s="472">
        <v>71.459999999999994</v>
      </c>
    </row>
    <row r="56" spans="1:7">
      <c r="A56" s="2" t="s">
        <v>90</v>
      </c>
      <c r="B56" s="471">
        <v>231578</v>
      </c>
      <c r="C56" s="35">
        <v>16196869</v>
      </c>
      <c r="D56" s="36">
        <v>192547</v>
      </c>
      <c r="E56" s="32">
        <v>6211</v>
      </c>
      <c r="F56" s="33">
        <v>13162324</v>
      </c>
      <c r="G56" s="472">
        <v>68.36</v>
      </c>
    </row>
    <row r="57" spans="1:7">
      <c r="A57" s="2" t="s">
        <v>91</v>
      </c>
      <c r="B57" s="471">
        <v>229188</v>
      </c>
      <c r="C57" s="35">
        <v>15432445</v>
      </c>
      <c r="D57" s="36">
        <v>188468</v>
      </c>
      <c r="E57" s="32">
        <v>6282</v>
      </c>
      <c r="F57" s="33">
        <v>12683554</v>
      </c>
      <c r="G57" s="472">
        <v>67.3</v>
      </c>
    </row>
    <row r="58" spans="1:7">
      <c r="A58" s="2" t="s">
        <v>92</v>
      </c>
      <c r="B58" s="471">
        <v>246832</v>
      </c>
      <c r="C58" s="35">
        <v>16477628</v>
      </c>
      <c r="D58" s="36">
        <v>200745</v>
      </c>
      <c r="E58" s="32">
        <v>6476</v>
      </c>
      <c r="F58" s="33">
        <v>13273688</v>
      </c>
      <c r="G58" s="472">
        <v>66.12</v>
      </c>
    </row>
    <row r="59" spans="1:7" ht="30" customHeight="1">
      <c r="A59" s="101" t="s">
        <v>94</v>
      </c>
      <c r="B59" s="471" t="s">
        <v>7</v>
      </c>
      <c r="C59" s="35" t="s">
        <v>7</v>
      </c>
      <c r="D59" s="36" t="s">
        <v>7</v>
      </c>
      <c r="E59" s="32" t="s">
        <v>7</v>
      </c>
      <c r="F59" s="33" t="s">
        <v>7</v>
      </c>
      <c r="G59" s="472" t="s">
        <v>7</v>
      </c>
    </row>
    <row r="60" spans="1:7" ht="30.4" customHeight="1">
      <c r="A60" s="255" t="s">
        <v>80</v>
      </c>
      <c r="B60" s="469">
        <v>1886612</v>
      </c>
      <c r="C60" s="29">
        <v>122930304</v>
      </c>
      <c r="D60" s="30">
        <v>1486639</v>
      </c>
      <c r="E60" s="26">
        <v>6118</v>
      </c>
      <c r="F60" s="27">
        <v>96746225</v>
      </c>
      <c r="G60" s="470">
        <v>65.08</v>
      </c>
    </row>
    <row r="61" spans="1:7" ht="15" customHeight="1">
      <c r="A61" s="2" t="s">
        <v>81</v>
      </c>
      <c r="B61" s="471">
        <v>254900</v>
      </c>
      <c r="C61" s="35">
        <v>16875172</v>
      </c>
      <c r="D61" s="36">
        <v>202752</v>
      </c>
      <c r="E61" s="32">
        <v>6540</v>
      </c>
      <c r="F61" s="33">
        <v>13719112</v>
      </c>
      <c r="G61" s="472">
        <v>67.66</v>
      </c>
    </row>
    <row r="62" spans="1:7" ht="15" customHeight="1">
      <c r="A62" s="2" t="s">
        <v>82</v>
      </c>
      <c r="B62" s="471">
        <v>225843</v>
      </c>
      <c r="C62" s="35">
        <v>14483727</v>
      </c>
      <c r="D62" s="36">
        <v>168479</v>
      </c>
      <c r="E62" s="32">
        <v>6017</v>
      </c>
      <c r="F62" s="33">
        <v>11439076</v>
      </c>
      <c r="G62" s="472">
        <v>67.900000000000006</v>
      </c>
    </row>
    <row r="63" spans="1:7" ht="15" customHeight="1">
      <c r="A63" s="2" t="s">
        <v>83</v>
      </c>
      <c r="B63" s="471">
        <v>240873</v>
      </c>
      <c r="C63" s="35">
        <v>15202048</v>
      </c>
      <c r="D63" s="36">
        <v>175511</v>
      </c>
      <c r="E63" s="32">
        <v>5662</v>
      </c>
      <c r="F63" s="33">
        <v>11696310</v>
      </c>
      <c r="G63" s="472">
        <v>66.64</v>
      </c>
    </row>
    <row r="64" spans="1:7" ht="15" customHeight="1">
      <c r="A64" s="2" t="s">
        <v>84</v>
      </c>
      <c r="B64" s="471">
        <v>229911</v>
      </c>
      <c r="C64" s="35">
        <v>14869331</v>
      </c>
      <c r="D64" s="36">
        <v>180503</v>
      </c>
      <c r="E64" s="32">
        <v>6017</v>
      </c>
      <c r="F64" s="33">
        <v>11908841</v>
      </c>
      <c r="G64" s="472">
        <v>65.98</v>
      </c>
    </row>
    <row r="65" spans="1:7" ht="15" customHeight="1">
      <c r="A65" s="2" t="s">
        <v>85</v>
      </c>
      <c r="B65" s="471">
        <v>237311</v>
      </c>
      <c r="C65" s="35">
        <v>15311060</v>
      </c>
      <c r="D65" s="36">
        <v>193230</v>
      </c>
      <c r="E65" s="32">
        <v>6233</v>
      </c>
      <c r="F65" s="33">
        <v>11999680</v>
      </c>
      <c r="G65" s="472">
        <v>62.1</v>
      </c>
    </row>
    <row r="66" spans="1:7" ht="15" customHeight="1">
      <c r="A66" s="2" t="s">
        <v>86</v>
      </c>
      <c r="B66" s="471">
        <v>223649</v>
      </c>
      <c r="C66" s="35">
        <v>14690510</v>
      </c>
      <c r="D66" s="36">
        <v>180165</v>
      </c>
      <c r="E66" s="32">
        <v>6006</v>
      </c>
      <c r="F66" s="33">
        <v>11264757</v>
      </c>
      <c r="G66" s="472">
        <v>62.52</v>
      </c>
    </row>
    <row r="67" spans="1:7" ht="20.100000000000001" customHeight="1">
      <c r="A67" s="2" t="s">
        <v>87</v>
      </c>
      <c r="B67" s="471">
        <v>237857</v>
      </c>
      <c r="C67" s="35">
        <v>15734056</v>
      </c>
      <c r="D67" s="36">
        <v>195958</v>
      </c>
      <c r="E67" s="32">
        <v>6321</v>
      </c>
      <c r="F67" s="33">
        <v>12524723</v>
      </c>
      <c r="G67" s="472">
        <v>63.92</v>
      </c>
    </row>
    <row r="68" spans="1:7">
      <c r="A68" s="2" t="s">
        <v>88</v>
      </c>
      <c r="B68" s="471">
        <v>236269</v>
      </c>
      <c r="C68" s="35">
        <v>15764402</v>
      </c>
      <c r="D68" s="36">
        <v>190041</v>
      </c>
      <c r="E68" s="32">
        <v>6130</v>
      </c>
      <c r="F68" s="33">
        <v>12193726</v>
      </c>
      <c r="G68" s="472">
        <v>64.16</v>
      </c>
    </row>
    <row r="69" spans="1:7" ht="15" customHeight="1">
      <c r="A69" s="2" t="s">
        <v>89</v>
      </c>
      <c r="B69" s="471" t="s">
        <v>7</v>
      </c>
      <c r="C69" s="35" t="s">
        <v>7</v>
      </c>
      <c r="D69" s="36" t="s">
        <v>7</v>
      </c>
      <c r="E69" s="32" t="s">
        <v>7</v>
      </c>
      <c r="F69" s="33" t="s">
        <v>7</v>
      </c>
      <c r="G69" s="472" t="s">
        <v>7</v>
      </c>
    </row>
    <row r="70" spans="1:7" ht="15" customHeight="1">
      <c r="A70" s="2" t="s">
        <v>90</v>
      </c>
      <c r="B70" s="471" t="s">
        <v>7</v>
      </c>
      <c r="C70" s="35" t="s">
        <v>7</v>
      </c>
      <c r="D70" s="36" t="s">
        <v>7</v>
      </c>
      <c r="E70" s="32" t="s">
        <v>7</v>
      </c>
      <c r="F70" s="33" t="s">
        <v>7</v>
      </c>
      <c r="G70" s="472" t="s">
        <v>7</v>
      </c>
    </row>
    <row r="71" spans="1:7" ht="15" customHeight="1">
      <c r="A71" s="2" t="s">
        <v>91</v>
      </c>
      <c r="B71" s="471" t="s">
        <v>7</v>
      </c>
      <c r="C71" s="35" t="s">
        <v>7</v>
      </c>
      <c r="D71" s="36" t="s">
        <v>7</v>
      </c>
      <c r="E71" s="32" t="s">
        <v>7</v>
      </c>
      <c r="F71" s="33" t="s">
        <v>7</v>
      </c>
      <c r="G71" s="472" t="s">
        <v>7</v>
      </c>
    </row>
    <row r="72" spans="1:7" ht="15" customHeight="1">
      <c r="A72" s="106" t="s">
        <v>92</v>
      </c>
      <c r="B72" s="469" t="s">
        <v>7</v>
      </c>
      <c r="C72" s="29" t="s">
        <v>7</v>
      </c>
      <c r="D72" s="30" t="s">
        <v>7</v>
      </c>
      <c r="E72" s="26" t="s">
        <v>7</v>
      </c>
      <c r="F72" s="27" t="s">
        <v>7</v>
      </c>
      <c r="G72" s="470" t="s">
        <v>7</v>
      </c>
    </row>
    <row r="73" spans="1:7" ht="20.100000000000001" customHeight="1">
      <c r="A73" s="44" t="s">
        <v>571</v>
      </c>
    </row>
    <row r="74" spans="1:7" ht="20.100000000000001" customHeight="1">
      <c r="A74" s="44" t="s">
        <v>1260</v>
      </c>
    </row>
    <row r="75" spans="1:7" ht="15" customHeight="1">
      <c r="A75" s="44"/>
    </row>
    <row r="76" spans="1:7" ht="22.15" customHeight="1">
      <c r="A76" s="44" t="s">
        <v>572</v>
      </c>
      <c r="B76" s="46"/>
      <c r="C76" s="46"/>
      <c r="D76" s="46"/>
      <c r="E76" s="46"/>
      <c r="F76" s="46"/>
      <c r="G76" s="46"/>
    </row>
    <row r="77" spans="1:7" ht="15" customHeight="1">
      <c r="A77" s="475" t="s">
        <v>436</v>
      </c>
      <c r="B77" s="46"/>
      <c r="C77" s="46"/>
      <c r="D77" s="46"/>
      <c r="E77" s="46"/>
      <c r="F77" s="46"/>
      <c r="G77" s="46"/>
    </row>
    <row r="78" spans="1:7" ht="15" customHeight="1">
      <c r="A78" s="475" t="s">
        <v>1116</v>
      </c>
      <c r="B78" s="46"/>
      <c r="C78" s="46"/>
      <c r="D78" s="46"/>
      <c r="E78" s="46"/>
      <c r="F78" s="46"/>
      <c r="G78" s="46"/>
    </row>
  </sheetData>
  <mergeCells count="4">
    <mergeCell ref="A9:A10"/>
    <mergeCell ref="B9:C9"/>
    <mergeCell ref="A11:A12"/>
    <mergeCell ref="B11:C11"/>
  </mergeCells>
  <phoneticPr fontId="39" type="noConversion"/>
  <printOptions horizontalCentered="1"/>
  <pageMargins left="0.7" right="0.7" top="0.5" bottom="0.5" header="0.3" footer="0.3"/>
  <pageSetup scale="54" firstPageNumber="22" orientation="portrait" useFirstPageNumber="1" r:id="rId1"/>
  <customProperties>
    <customPr name="SourceTableID" r:id="rId2"/>
  </customPropertie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8AAF9-9A43-42DA-964F-5B0B44C3F97E}">
  <sheetPr codeName="Sheet45">
    <pageSetUpPr fitToPage="1"/>
  </sheetPr>
  <dimension ref="A1:L54"/>
  <sheetViews>
    <sheetView showGridLines="0" showOutlineSymbols="0" zoomScale="85" zoomScaleNormal="85" workbookViewId="0"/>
  </sheetViews>
  <sheetFormatPr defaultColWidth="9.77734375" defaultRowHeight="15"/>
  <cols>
    <col min="1" max="1" width="1.77734375" style="164" customWidth="1"/>
    <col min="2" max="2" width="20.77734375" style="164" customWidth="1"/>
    <col min="3" max="7" width="19.109375" style="164" customWidth="1"/>
    <col min="8" max="8" width="19.109375" style="486" customWidth="1"/>
    <col min="9" max="11" width="19.109375" style="164" customWidth="1"/>
    <col min="12" max="12" width="9.77734375" style="164" customWidth="1"/>
    <col min="13" max="16384" width="9.77734375" style="164"/>
  </cols>
  <sheetData>
    <row r="1" spans="1:12" ht="15.75" customHeight="1"/>
    <row r="2" spans="1:12" ht="24.75" customHeight="1">
      <c r="A2" s="496" t="s">
        <v>365</v>
      </c>
      <c r="B2" s="299"/>
      <c r="C2" s="300"/>
      <c r="D2" s="300"/>
      <c r="E2" s="300"/>
      <c r="F2" s="300"/>
      <c r="G2" s="300"/>
      <c r="H2" s="301"/>
      <c r="I2" s="299"/>
      <c r="J2" s="300"/>
      <c r="K2" s="301"/>
    </row>
    <row r="3" spans="1:12" ht="24.75" customHeight="1">
      <c r="A3" s="845" t="s">
        <v>1043</v>
      </c>
      <c r="B3" s="845"/>
      <c r="C3" s="846"/>
      <c r="D3" s="846"/>
      <c r="E3" s="846"/>
      <c r="F3" s="846"/>
      <c r="G3" s="846"/>
      <c r="H3" s="846"/>
      <c r="I3" s="845"/>
      <c r="J3" s="846"/>
      <c r="K3" s="846"/>
    </row>
    <row r="4" spans="1:12" ht="45" customHeight="1">
      <c r="A4" s="481" t="s">
        <v>573</v>
      </c>
      <c r="B4" s="481"/>
      <c r="C4" s="481"/>
      <c r="D4" s="481"/>
      <c r="E4" s="481"/>
      <c r="F4" s="481"/>
      <c r="G4" s="481"/>
      <c r="H4" s="481"/>
      <c r="I4" s="481"/>
      <c r="J4" s="481"/>
      <c r="K4" s="481"/>
    </row>
    <row r="5" spans="1:12" ht="45" customHeight="1">
      <c r="A5" s="481" t="s">
        <v>1261</v>
      </c>
      <c r="B5" s="481"/>
      <c r="C5" s="481"/>
      <c r="D5" s="481"/>
      <c r="E5" s="481"/>
      <c r="F5" s="481"/>
      <c r="G5" s="481"/>
      <c r="H5" s="481"/>
      <c r="I5" s="481"/>
      <c r="J5" s="481"/>
      <c r="K5" s="481"/>
    </row>
    <row r="6" spans="1:12" ht="20.100000000000001" customHeight="1">
      <c r="A6" s="303" t="s">
        <v>574</v>
      </c>
      <c r="B6" s="303"/>
      <c r="C6" s="482"/>
      <c r="D6" s="482"/>
      <c r="E6" s="482"/>
      <c r="F6" s="482"/>
      <c r="G6" s="482"/>
      <c r="H6" s="482"/>
      <c r="I6" s="482"/>
      <c r="J6" s="482"/>
      <c r="K6" s="482"/>
    </row>
    <row r="7" spans="1:12" ht="20.100000000000001" customHeight="1" thickBot="1">
      <c r="A7" s="303" t="s">
        <v>1262</v>
      </c>
      <c r="B7" s="303"/>
      <c r="C7" s="482"/>
      <c r="D7" s="482"/>
      <c r="E7" s="482"/>
      <c r="F7" s="482"/>
      <c r="G7" s="482"/>
      <c r="H7" s="482"/>
      <c r="I7" s="482"/>
      <c r="J7" s="482"/>
      <c r="K7" s="482"/>
    </row>
    <row r="8" spans="1:12" ht="15.75" customHeight="1" thickTop="1">
      <c r="A8" s="901" t="s">
        <v>575</v>
      </c>
      <c r="B8" s="902"/>
      <c r="C8" s="907" t="s">
        <v>576</v>
      </c>
      <c r="D8" s="908"/>
      <c r="E8" s="909"/>
      <c r="F8" s="907" t="s">
        <v>577</v>
      </c>
      <c r="G8" s="916"/>
      <c r="H8" s="917"/>
      <c r="I8" s="907" t="s">
        <v>578</v>
      </c>
      <c r="J8" s="916"/>
      <c r="K8" s="924"/>
    </row>
    <row r="9" spans="1:12" ht="15" customHeight="1">
      <c r="A9" s="903"/>
      <c r="B9" s="904"/>
      <c r="C9" s="910"/>
      <c r="D9" s="911"/>
      <c r="E9" s="912"/>
      <c r="F9" s="918"/>
      <c r="G9" s="919"/>
      <c r="H9" s="920"/>
      <c r="I9" s="918"/>
      <c r="J9" s="919"/>
      <c r="K9" s="925"/>
    </row>
    <row r="10" spans="1:12" ht="15" customHeight="1">
      <c r="A10" s="903"/>
      <c r="B10" s="904"/>
      <c r="C10" s="910"/>
      <c r="D10" s="911"/>
      <c r="E10" s="912"/>
      <c r="F10" s="918"/>
      <c r="G10" s="919"/>
      <c r="H10" s="920"/>
      <c r="I10" s="918"/>
      <c r="J10" s="919"/>
      <c r="K10" s="925"/>
    </row>
    <row r="11" spans="1:12" ht="15" customHeight="1">
      <c r="A11" s="903"/>
      <c r="B11" s="904"/>
      <c r="C11" s="913"/>
      <c r="D11" s="914"/>
      <c r="E11" s="915"/>
      <c r="F11" s="921"/>
      <c r="G11" s="922"/>
      <c r="H11" s="923"/>
      <c r="I11" s="921"/>
      <c r="J11" s="922"/>
      <c r="K11" s="926"/>
    </row>
    <row r="12" spans="1:12" ht="20.100000000000001" customHeight="1">
      <c r="A12" s="903"/>
      <c r="B12" s="904"/>
      <c r="C12" s="497" t="s">
        <v>88</v>
      </c>
      <c r="D12" s="498" t="s">
        <v>87</v>
      </c>
      <c r="E12" s="499" t="s">
        <v>151</v>
      </c>
      <c r="F12" s="497" t="s">
        <v>88</v>
      </c>
      <c r="G12" s="498" t="s">
        <v>87</v>
      </c>
      <c r="H12" s="499" t="s">
        <v>151</v>
      </c>
      <c r="I12" s="497" t="s">
        <v>88</v>
      </c>
      <c r="J12" s="498" t="s">
        <v>87</v>
      </c>
      <c r="K12" s="500" t="s">
        <v>151</v>
      </c>
    </row>
    <row r="13" spans="1:12" ht="20.100000000000001" customHeight="1" thickBot="1">
      <c r="A13" s="905"/>
      <c r="B13" s="906"/>
      <c r="C13" s="501">
        <v>2025</v>
      </c>
      <c r="D13" s="502">
        <v>2025</v>
      </c>
      <c r="E13" s="503">
        <v>2025</v>
      </c>
      <c r="F13" s="504">
        <v>2025</v>
      </c>
      <c r="G13" s="502">
        <v>2025</v>
      </c>
      <c r="H13" s="503">
        <v>2025</v>
      </c>
      <c r="I13" s="501">
        <v>2025</v>
      </c>
      <c r="J13" s="502">
        <v>2025</v>
      </c>
      <c r="K13" s="505">
        <v>2025</v>
      </c>
      <c r="L13" s="210"/>
    </row>
    <row r="14" spans="1:12" ht="35.1" customHeight="1" thickTop="1" thickBot="1">
      <c r="A14" s="1013" t="s">
        <v>1263</v>
      </c>
      <c r="B14" s="1014"/>
      <c r="C14" s="1015" t="s">
        <v>1264</v>
      </c>
      <c r="D14" s="1016"/>
      <c r="E14" s="1017"/>
      <c r="F14" s="1018" t="s">
        <v>1265</v>
      </c>
      <c r="G14" s="1016"/>
      <c r="H14" s="1017"/>
      <c r="I14" s="1019" t="s">
        <v>1266</v>
      </c>
      <c r="J14" s="1016"/>
      <c r="K14" s="1019"/>
      <c r="L14" s="210"/>
    </row>
    <row r="15" spans="1:12" ht="32.1" customHeight="1" thickTop="1">
      <c r="A15" s="483" t="s">
        <v>75</v>
      </c>
      <c r="B15" s="484"/>
      <c r="C15" s="506">
        <v>190041</v>
      </c>
      <c r="D15" s="328">
        <v>195958</v>
      </c>
      <c r="E15" s="507">
        <v>1486639</v>
      </c>
      <c r="F15" s="506">
        <v>12193726</v>
      </c>
      <c r="G15" s="328">
        <v>12524723</v>
      </c>
      <c r="H15" s="507">
        <v>96746225</v>
      </c>
      <c r="I15" s="327">
        <v>12753741</v>
      </c>
      <c r="J15" s="328">
        <v>13112537</v>
      </c>
      <c r="K15" s="325">
        <v>101057456</v>
      </c>
    </row>
    <row r="16" spans="1:12" ht="30.4" customHeight="1">
      <c r="A16" s="508" t="s">
        <v>378</v>
      </c>
      <c r="B16" s="485"/>
      <c r="C16" s="487">
        <v>128530</v>
      </c>
      <c r="D16" s="509">
        <v>135123</v>
      </c>
      <c r="E16" s="510">
        <v>1044235</v>
      </c>
      <c r="F16" s="487">
        <v>7808862</v>
      </c>
      <c r="G16" s="509">
        <v>8124554</v>
      </c>
      <c r="H16" s="510">
        <v>64604396</v>
      </c>
      <c r="I16" s="490">
        <v>8222855</v>
      </c>
      <c r="J16" s="509">
        <v>8580550</v>
      </c>
      <c r="K16" s="491">
        <v>67910562</v>
      </c>
    </row>
    <row r="17" spans="1:12" s="492" customFormat="1" ht="20.100000000000001" customHeight="1">
      <c r="A17" s="486"/>
      <c r="B17" s="486" t="s">
        <v>579</v>
      </c>
      <c r="C17" s="487">
        <v>115992</v>
      </c>
      <c r="D17" s="509">
        <v>125217</v>
      </c>
      <c r="E17" s="510">
        <v>947480</v>
      </c>
      <c r="F17" s="487">
        <v>7016255</v>
      </c>
      <c r="G17" s="509">
        <v>7502503</v>
      </c>
      <c r="H17" s="510">
        <v>58355699</v>
      </c>
      <c r="I17" s="490">
        <v>7400356</v>
      </c>
      <c r="J17" s="509">
        <v>7937295</v>
      </c>
      <c r="K17" s="491">
        <v>61458916</v>
      </c>
    </row>
    <row r="18" spans="1:12" ht="20.100000000000001" customHeight="1">
      <c r="A18" s="486"/>
      <c r="B18" s="486" t="s">
        <v>580</v>
      </c>
      <c r="C18" s="487">
        <v>12538</v>
      </c>
      <c r="D18" s="509">
        <v>9906</v>
      </c>
      <c r="E18" s="510">
        <v>96755</v>
      </c>
      <c r="F18" s="487">
        <v>792607</v>
      </c>
      <c r="G18" s="509">
        <v>622052</v>
      </c>
      <c r="H18" s="510">
        <v>6248697</v>
      </c>
      <c r="I18" s="490">
        <v>822499</v>
      </c>
      <c r="J18" s="509">
        <v>643254</v>
      </c>
      <c r="K18" s="491">
        <v>6451646</v>
      </c>
    </row>
    <row r="19" spans="1:12" ht="30.4" customHeight="1">
      <c r="A19" s="486" t="s">
        <v>381</v>
      </c>
      <c r="B19" s="486"/>
      <c r="C19" s="487">
        <v>1859</v>
      </c>
      <c r="D19" s="509">
        <v>929</v>
      </c>
      <c r="E19" s="510">
        <v>21468</v>
      </c>
      <c r="F19" s="487">
        <v>133141</v>
      </c>
      <c r="G19" s="509">
        <v>66915</v>
      </c>
      <c r="H19" s="510">
        <v>1553940</v>
      </c>
      <c r="I19" s="490">
        <v>138096</v>
      </c>
      <c r="J19" s="509">
        <v>69168</v>
      </c>
      <c r="K19" s="491">
        <v>1613694</v>
      </c>
    </row>
    <row r="20" spans="1:12" ht="20.100000000000001" customHeight="1">
      <c r="A20" s="486"/>
      <c r="B20" s="486" t="s">
        <v>581</v>
      </c>
      <c r="C20" s="487">
        <v>737</v>
      </c>
      <c r="D20" s="509" t="s">
        <v>236</v>
      </c>
      <c r="E20" s="510">
        <v>7305</v>
      </c>
      <c r="F20" s="487">
        <v>50375</v>
      </c>
      <c r="G20" s="509" t="s">
        <v>236</v>
      </c>
      <c r="H20" s="510">
        <v>508123</v>
      </c>
      <c r="I20" s="490">
        <v>52471</v>
      </c>
      <c r="J20" s="509" t="s">
        <v>236</v>
      </c>
      <c r="K20" s="491">
        <v>536438</v>
      </c>
    </row>
    <row r="21" spans="1:12" ht="20.100000000000001" customHeight="1">
      <c r="A21" s="486"/>
      <c r="B21" s="486" t="s">
        <v>582</v>
      </c>
      <c r="C21" s="487" t="s">
        <v>236</v>
      </c>
      <c r="D21" s="509" t="s">
        <v>236</v>
      </c>
      <c r="E21" s="510">
        <v>3382</v>
      </c>
      <c r="F21" s="487" t="s">
        <v>236</v>
      </c>
      <c r="G21" s="509" t="s">
        <v>236</v>
      </c>
      <c r="H21" s="510">
        <v>256766</v>
      </c>
      <c r="I21" s="490" t="s">
        <v>236</v>
      </c>
      <c r="J21" s="509" t="s">
        <v>236</v>
      </c>
      <c r="K21" s="491">
        <v>261633</v>
      </c>
    </row>
    <row r="22" spans="1:12" ht="20.100000000000001" customHeight="1">
      <c r="A22" s="486"/>
      <c r="B22" s="486" t="s">
        <v>583</v>
      </c>
      <c r="C22" s="487" t="s">
        <v>236</v>
      </c>
      <c r="D22" s="509" t="s">
        <v>236</v>
      </c>
      <c r="E22" s="510" t="s">
        <v>236</v>
      </c>
      <c r="F22" s="487" t="s">
        <v>236</v>
      </c>
      <c r="G22" s="509" t="s">
        <v>236</v>
      </c>
      <c r="H22" s="510" t="s">
        <v>236</v>
      </c>
      <c r="I22" s="490" t="s">
        <v>236</v>
      </c>
      <c r="J22" s="509" t="s">
        <v>236</v>
      </c>
      <c r="K22" s="491" t="s">
        <v>236</v>
      </c>
    </row>
    <row r="23" spans="1:12" ht="20.100000000000001" customHeight="1">
      <c r="A23" s="486"/>
      <c r="B23" s="486" t="s">
        <v>584</v>
      </c>
      <c r="C23" s="487">
        <v>1121</v>
      </c>
      <c r="D23" s="509">
        <v>929</v>
      </c>
      <c r="E23" s="510">
        <v>10781</v>
      </c>
      <c r="F23" s="487">
        <v>82767</v>
      </c>
      <c r="G23" s="509">
        <v>66915</v>
      </c>
      <c r="H23" s="510">
        <v>789051</v>
      </c>
      <c r="I23" s="490">
        <v>85625</v>
      </c>
      <c r="J23" s="509">
        <v>69168</v>
      </c>
      <c r="K23" s="491">
        <v>815623</v>
      </c>
    </row>
    <row r="24" spans="1:12" ht="20.100000000000001" customHeight="1">
      <c r="A24" s="486"/>
      <c r="B24" s="486" t="s">
        <v>585</v>
      </c>
      <c r="C24" s="487" t="s">
        <v>236</v>
      </c>
      <c r="D24" s="509" t="s">
        <v>236</v>
      </c>
      <c r="E24" s="510" t="s">
        <v>236</v>
      </c>
      <c r="F24" s="487" t="s">
        <v>236</v>
      </c>
      <c r="G24" s="509" t="s">
        <v>236</v>
      </c>
      <c r="H24" s="510" t="s">
        <v>236</v>
      </c>
      <c r="I24" s="490" t="s">
        <v>236</v>
      </c>
      <c r="J24" s="509" t="s">
        <v>236</v>
      </c>
      <c r="K24" s="491" t="s">
        <v>236</v>
      </c>
    </row>
    <row r="25" spans="1:12" ht="30.4" customHeight="1">
      <c r="A25" s="486" t="s">
        <v>414</v>
      </c>
      <c r="B25" s="486"/>
      <c r="C25" s="487">
        <v>32795</v>
      </c>
      <c r="D25" s="509">
        <v>32971</v>
      </c>
      <c r="E25" s="510">
        <v>240958</v>
      </c>
      <c r="F25" s="487">
        <v>2328204</v>
      </c>
      <c r="G25" s="509">
        <v>2385750</v>
      </c>
      <c r="H25" s="510">
        <v>17220389</v>
      </c>
      <c r="I25" s="490">
        <v>2411689</v>
      </c>
      <c r="J25" s="509">
        <v>2462594</v>
      </c>
      <c r="K25" s="491">
        <v>17805896</v>
      </c>
    </row>
    <row r="26" spans="1:12" ht="20.100000000000001" customHeight="1">
      <c r="A26" s="486"/>
      <c r="B26" s="486" t="s">
        <v>586</v>
      </c>
      <c r="C26" s="487">
        <v>4132</v>
      </c>
      <c r="D26" s="509">
        <v>4020</v>
      </c>
      <c r="E26" s="510">
        <v>19992</v>
      </c>
      <c r="F26" s="487">
        <v>295328</v>
      </c>
      <c r="G26" s="509">
        <v>298442</v>
      </c>
      <c r="H26" s="510">
        <v>1431543</v>
      </c>
      <c r="I26" s="490">
        <v>312668</v>
      </c>
      <c r="J26" s="509">
        <v>312588</v>
      </c>
      <c r="K26" s="491">
        <v>1513189</v>
      </c>
    </row>
    <row r="27" spans="1:12" ht="20.100000000000001" customHeight="1">
      <c r="A27" s="486"/>
      <c r="B27" s="486" t="s">
        <v>587</v>
      </c>
      <c r="C27" s="487">
        <v>8600</v>
      </c>
      <c r="D27" s="509">
        <v>7994</v>
      </c>
      <c r="E27" s="510">
        <v>52026</v>
      </c>
      <c r="F27" s="487">
        <v>603725</v>
      </c>
      <c r="G27" s="509">
        <v>588964</v>
      </c>
      <c r="H27" s="510">
        <v>3782648</v>
      </c>
      <c r="I27" s="490">
        <v>630622</v>
      </c>
      <c r="J27" s="509">
        <v>610265</v>
      </c>
      <c r="K27" s="491">
        <v>3927043</v>
      </c>
    </row>
    <row r="28" spans="1:12" ht="20.100000000000001" customHeight="1">
      <c r="A28" s="486"/>
      <c r="B28" s="486" t="s">
        <v>588</v>
      </c>
      <c r="C28" s="487">
        <v>7046</v>
      </c>
      <c r="D28" s="509">
        <v>7159</v>
      </c>
      <c r="E28" s="510">
        <v>49502</v>
      </c>
      <c r="F28" s="487">
        <v>499631</v>
      </c>
      <c r="G28" s="509">
        <v>500221</v>
      </c>
      <c r="H28" s="510">
        <v>3462137</v>
      </c>
      <c r="I28" s="490">
        <v>511437</v>
      </c>
      <c r="J28" s="509">
        <v>515014</v>
      </c>
      <c r="K28" s="491">
        <v>3547532</v>
      </c>
    </row>
    <row r="29" spans="1:12" ht="20.100000000000001" customHeight="1">
      <c r="A29" s="486"/>
      <c r="B29" s="511" t="s">
        <v>589</v>
      </c>
      <c r="C29" s="487">
        <v>2133</v>
      </c>
      <c r="D29" s="509">
        <v>5601</v>
      </c>
      <c r="E29" s="510">
        <v>27320</v>
      </c>
      <c r="F29" s="487">
        <v>155105</v>
      </c>
      <c r="G29" s="509">
        <v>397791</v>
      </c>
      <c r="H29" s="510">
        <v>2021079</v>
      </c>
      <c r="I29" s="490">
        <v>158862</v>
      </c>
      <c r="J29" s="509">
        <v>409791</v>
      </c>
      <c r="K29" s="491">
        <v>2080811</v>
      </c>
    </row>
    <row r="30" spans="1:12" ht="20.100000000000001" customHeight="1">
      <c r="A30" s="486"/>
      <c r="B30" s="164" t="s">
        <v>590</v>
      </c>
      <c r="C30" s="512">
        <v>1536</v>
      </c>
      <c r="D30" s="509">
        <v>1018</v>
      </c>
      <c r="E30" s="488">
        <v>9608</v>
      </c>
      <c r="F30" s="512">
        <v>105194</v>
      </c>
      <c r="G30" s="509">
        <v>73459</v>
      </c>
      <c r="H30" s="488">
        <v>675942</v>
      </c>
      <c r="I30" s="512">
        <v>108321</v>
      </c>
      <c r="J30" s="509">
        <v>75885</v>
      </c>
      <c r="K30" s="491">
        <v>695941</v>
      </c>
      <c r="L30" s="513"/>
    </row>
    <row r="31" spans="1:12" ht="20.100000000000001" customHeight="1">
      <c r="B31" s="486" t="s">
        <v>591</v>
      </c>
      <c r="C31" s="487">
        <v>1204</v>
      </c>
      <c r="D31" s="509" t="s">
        <v>236</v>
      </c>
      <c r="E31" s="510">
        <v>34256</v>
      </c>
      <c r="F31" s="487">
        <v>65784</v>
      </c>
      <c r="G31" s="509" t="s">
        <v>236</v>
      </c>
      <c r="H31" s="510">
        <v>2276793</v>
      </c>
      <c r="I31" s="490">
        <v>70105</v>
      </c>
      <c r="J31" s="509" t="s">
        <v>236</v>
      </c>
      <c r="K31" s="491">
        <v>2390412</v>
      </c>
    </row>
    <row r="32" spans="1:12" ht="20.100000000000001" customHeight="1">
      <c r="A32" s="486"/>
      <c r="B32" s="486" t="s">
        <v>585</v>
      </c>
      <c r="C32" s="487">
        <v>8144</v>
      </c>
      <c r="D32" s="509">
        <v>7179</v>
      </c>
      <c r="E32" s="510">
        <v>48254</v>
      </c>
      <c r="F32" s="487">
        <v>603436</v>
      </c>
      <c r="G32" s="509">
        <v>526873</v>
      </c>
      <c r="H32" s="510">
        <v>3570248</v>
      </c>
      <c r="I32" s="490">
        <v>619675</v>
      </c>
      <c r="J32" s="509">
        <v>539052</v>
      </c>
      <c r="K32" s="491">
        <v>3650967</v>
      </c>
    </row>
    <row r="33" spans="1:11" ht="30.4" customHeight="1">
      <c r="A33" s="486" t="s">
        <v>420</v>
      </c>
      <c r="B33" s="486"/>
      <c r="C33" s="487">
        <v>10970</v>
      </c>
      <c r="D33" s="509">
        <v>10353</v>
      </c>
      <c r="E33" s="510">
        <v>60746</v>
      </c>
      <c r="F33" s="487">
        <v>825539</v>
      </c>
      <c r="G33" s="509">
        <v>770407</v>
      </c>
      <c r="H33" s="510">
        <v>4558339</v>
      </c>
      <c r="I33" s="490">
        <v>850745</v>
      </c>
      <c r="J33" s="509">
        <v>787509</v>
      </c>
      <c r="K33" s="491">
        <v>4674672</v>
      </c>
    </row>
    <row r="34" spans="1:11" ht="20.100000000000001" customHeight="1">
      <c r="A34" s="486"/>
      <c r="B34" s="486" t="s">
        <v>592</v>
      </c>
      <c r="C34" s="487">
        <v>1394</v>
      </c>
      <c r="D34" s="509">
        <v>2036</v>
      </c>
      <c r="E34" s="510">
        <v>6864</v>
      </c>
      <c r="F34" s="487">
        <v>102815</v>
      </c>
      <c r="G34" s="509">
        <v>158526</v>
      </c>
      <c r="H34" s="510">
        <v>521692</v>
      </c>
      <c r="I34" s="490">
        <v>108221</v>
      </c>
      <c r="J34" s="509">
        <v>161083</v>
      </c>
      <c r="K34" s="491">
        <v>534843</v>
      </c>
    </row>
    <row r="35" spans="1:11" ht="20.100000000000001" customHeight="1">
      <c r="A35" s="486"/>
      <c r="B35" s="486" t="s">
        <v>593</v>
      </c>
      <c r="C35" s="487">
        <v>577</v>
      </c>
      <c r="D35" s="509">
        <v>291</v>
      </c>
      <c r="E35" s="510">
        <v>3690</v>
      </c>
      <c r="F35" s="487">
        <v>40762</v>
      </c>
      <c r="G35" s="509">
        <v>20567</v>
      </c>
      <c r="H35" s="510">
        <v>261933</v>
      </c>
      <c r="I35" s="490">
        <v>41627</v>
      </c>
      <c r="J35" s="509">
        <v>21003</v>
      </c>
      <c r="K35" s="491">
        <v>267469</v>
      </c>
    </row>
    <row r="36" spans="1:11" ht="20.100000000000001" customHeight="1">
      <c r="A36" s="486"/>
      <c r="B36" s="486" t="s">
        <v>594</v>
      </c>
      <c r="C36" s="487">
        <v>2138</v>
      </c>
      <c r="D36" s="509">
        <v>1981</v>
      </c>
      <c r="E36" s="510">
        <v>11514</v>
      </c>
      <c r="F36" s="487">
        <v>168346</v>
      </c>
      <c r="G36" s="509">
        <v>148958</v>
      </c>
      <c r="H36" s="510">
        <v>882941</v>
      </c>
      <c r="I36" s="490">
        <v>171553</v>
      </c>
      <c r="J36" s="509">
        <v>152291</v>
      </c>
      <c r="K36" s="491">
        <v>900880</v>
      </c>
    </row>
    <row r="37" spans="1:11" ht="20.100000000000001" customHeight="1">
      <c r="A37" s="486"/>
      <c r="B37" s="486" t="s">
        <v>595</v>
      </c>
      <c r="C37" s="487">
        <v>4490</v>
      </c>
      <c r="D37" s="509">
        <v>4401</v>
      </c>
      <c r="E37" s="510">
        <v>33229</v>
      </c>
      <c r="F37" s="487">
        <v>341742</v>
      </c>
      <c r="G37" s="509">
        <v>328386</v>
      </c>
      <c r="H37" s="510">
        <v>2498183</v>
      </c>
      <c r="I37" s="490">
        <v>353386</v>
      </c>
      <c r="J37" s="509">
        <v>335970</v>
      </c>
      <c r="K37" s="491">
        <v>2568039</v>
      </c>
    </row>
    <row r="38" spans="1:11" ht="20.100000000000001" customHeight="1">
      <c r="A38" s="486"/>
      <c r="B38" s="486" t="s">
        <v>585</v>
      </c>
      <c r="C38" s="487">
        <v>2371</v>
      </c>
      <c r="D38" s="509">
        <v>1644</v>
      </c>
      <c r="E38" s="510">
        <v>5449</v>
      </c>
      <c r="F38" s="487">
        <v>171873</v>
      </c>
      <c r="G38" s="509">
        <v>113969</v>
      </c>
      <c r="H38" s="510">
        <v>393591</v>
      </c>
      <c r="I38" s="490">
        <v>175958</v>
      </c>
      <c r="J38" s="509">
        <v>117162</v>
      </c>
      <c r="K38" s="491">
        <v>403441</v>
      </c>
    </row>
    <row r="39" spans="1:11" ht="30.4" customHeight="1">
      <c r="A39" s="486" t="s">
        <v>596</v>
      </c>
      <c r="B39" s="514"/>
      <c r="C39" s="490">
        <v>15887</v>
      </c>
      <c r="D39" s="509">
        <v>16583</v>
      </c>
      <c r="E39" s="510">
        <v>119233</v>
      </c>
      <c r="F39" s="487">
        <v>1097980</v>
      </c>
      <c r="G39" s="509">
        <v>1177097</v>
      </c>
      <c r="H39" s="510">
        <v>8809160</v>
      </c>
      <c r="I39" s="490">
        <v>1130355</v>
      </c>
      <c r="J39" s="509">
        <v>1212716</v>
      </c>
      <c r="K39" s="491">
        <v>9052632</v>
      </c>
    </row>
    <row r="40" spans="1:11" ht="20.100000000000001" customHeight="1">
      <c r="A40" s="486"/>
      <c r="B40" s="514" t="s">
        <v>597</v>
      </c>
      <c r="C40" s="490">
        <v>6340</v>
      </c>
      <c r="D40" s="509">
        <v>7038</v>
      </c>
      <c r="E40" s="510">
        <v>45123</v>
      </c>
      <c r="F40" s="487">
        <v>429846</v>
      </c>
      <c r="G40" s="509">
        <v>500955</v>
      </c>
      <c r="H40" s="510">
        <v>3387765</v>
      </c>
      <c r="I40" s="490">
        <v>442722</v>
      </c>
      <c r="J40" s="509">
        <v>516917</v>
      </c>
      <c r="K40" s="491">
        <v>3477215</v>
      </c>
    </row>
    <row r="41" spans="1:11" ht="20.100000000000001" customHeight="1">
      <c r="A41" s="486"/>
      <c r="B41" s="514" t="s">
        <v>598</v>
      </c>
      <c r="C41" s="490">
        <v>712</v>
      </c>
      <c r="D41" s="509">
        <v>578</v>
      </c>
      <c r="E41" s="510">
        <v>3610</v>
      </c>
      <c r="F41" s="487">
        <v>47808</v>
      </c>
      <c r="G41" s="509">
        <v>40014</v>
      </c>
      <c r="H41" s="510">
        <v>243795</v>
      </c>
      <c r="I41" s="490">
        <v>49749</v>
      </c>
      <c r="J41" s="509">
        <v>41781</v>
      </c>
      <c r="K41" s="491">
        <v>256708</v>
      </c>
    </row>
    <row r="42" spans="1:11" ht="20.100000000000001" customHeight="1">
      <c r="A42" s="486"/>
      <c r="B42" s="514" t="s">
        <v>599</v>
      </c>
      <c r="C42" s="490">
        <v>8586</v>
      </c>
      <c r="D42" s="509">
        <v>8967</v>
      </c>
      <c r="E42" s="510">
        <v>64038</v>
      </c>
      <c r="F42" s="487">
        <v>603454</v>
      </c>
      <c r="G42" s="509">
        <v>636129</v>
      </c>
      <c r="H42" s="510">
        <v>4682397</v>
      </c>
      <c r="I42" s="490">
        <v>620638</v>
      </c>
      <c r="J42" s="509">
        <v>654018</v>
      </c>
      <c r="K42" s="491">
        <v>4810321</v>
      </c>
    </row>
    <row r="43" spans="1:11" ht="20.100000000000001" customHeight="1">
      <c r="A43" s="486"/>
      <c r="B43" s="514" t="s">
        <v>600</v>
      </c>
      <c r="C43" s="490">
        <v>250</v>
      </c>
      <c r="D43" s="509" t="s">
        <v>236</v>
      </c>
      <c r="E43" s="510">
        <v>5519</v>
      </c>
      <c r="F43" s="487">
        <v>16872</v>
      </c>
      <c r="G43" s="509" t="s">
        <v>236</v>
      </c>
      <c r="H43" s="510">
        <v>425922</v>
      </c>
      <c r="I43" s="490">
        <v>17247</v>
      </c>
      <c r="J43" s="509" t="s">
        <v>236</v>
      </c>
      <c r="K43" s="491">
        <v>436927</v>
      </c>
    </row>
    <row r="44" spans="1:11" ht="20.100000000000001" customHeight="1">
      <c r="A44" s="486"/>
      <c r="B44" s="514" t="s">
        <v>585</v>
      </c>
      <c r="C44" s="490" t="s">
        <v>236</v>
      </c>
      <c r="D44" s="509" t="s">
        <v>236</v>
      </c>
      <c r="E44" s="510">
        <v>944</v>
      </c>
      <c r="F44" s="487" t="s">
        <v>236</v>
      </c>
      <c r="G44" s="509" t="s">
        <v>236</v>
      </c>
      <c r="H44" s="510">
        <v>69281</v>
      </c>
      <c r="I44" s="490" t="s">
        <v>236</v>
      </c>
      <c r="J44" s="509" t="s">
        <v>236</v>
      </c>
      <c r="K44" s="491">
        <v>71461</v>
      </c>
    </row>
    <row r="45" spans="1:11" ht="30.4" customHeight="1">
      <c r="A45" s="484" t="s">
        <v>601</v>
      </c>
      <c r="B45" s="493"/>
      <c r="C45" s="515" t="s">
        <v>236</v>
      </c>
      <c r="D45" s="516" t="s">
        <v>236</v>
      </c>
      <c r="E45" s="517" t="s">
        <v>236</v>
      </c>
      <c r="F45" s="518" t="s">
        <v>236</v>
      </c>
      <c r="G45" s="516" t="s">
        <v>236</v>
      </c>
      <c r="H45" s="517" t="s">
        <v>236</v>
      </c>
      <c r="I45" s="515" t="s">
        <v>236</v>
      </c>
      <c r="J45" s="516" t="s">
        <v>236</v>
      </c>
      <c r="K45" s="494" t="s">
        <v>236</v>
      </c>
    </row>
    <row r="46" spans="1:11" ht="20.100000000000001" customHeight="1">
      <c r="A46" s="486" t="s">
        <v>602</v>
      </c>
    </row>
    <row r="47" spans="1:11" ht="15" customHeight="1">
      <c r="A47" s="495" t="s">
        <v>603</v>
      </c>
      <c r="I47" s="486"/>
      <c r="J47" s="486"/>
      <c r="K47" s="486"/>
    </row>
    <row r="48" spans="1:11" ht="15" customHeight="1">
      <c r="A48" s="164" t="s">
        <v>604</v>
      </c>
    </row>
    <row r="49" spans="1:1" ht="15" customHeight="1">
      <c r="A49" s="164" t="s">
        <v>1249</v>
      </c>
    </row>
    <row r="50" spans="1:1" ht="15" customHeight="1">
      <c r="A50" s="164" t="s">
        <v>1116</v>
      </c>
    </row>
    <row r="51" spans="1:1" ht="15" customHeight="1"/>
    <row r="52" spans="1:1" ht="15" customHeight="1">
      <c r="A52" s="164" t="s">
        <v>437</v>
      </c>
    </row>
    <row r="53" spans="1:1" ht="15" customHeight="1">
      <c r="A53" s="164" t="s">
        <v>1127</v>
      </c>
    </row>
    <row r="54" spans="1:1" ht="15" customHeight="1"/>
  </sheetData>
  <mergeCells count="5">
    <mergeCell ref="A8:B13"/>
    <mergeCell ref="C8:E11"/>
    <mergeCell ref="F8:H11"/>
    <mergeCell ref="I8:K11"/>
    <mergeCell ref="A14:B14"/>
  </mergeCells>
  <phoneticPr fontId="39" type="noConversion"/>
  <printOptions horizontalCentered="1"/>
  <pageMargins left="0.5" right="0.5" top="0.5" bottom="0.5" header="0.3" footer="0"/>
  <pageSetup scale="41" firstPageNumber="23" orientation="portrait" useFirstPageNumber="1" r:id="rId1"/>
  <headerFooter alignWithMargins="0"/>
  <customProperties>
    <customPr name="SourceTableID" r:id="rId2"/>
  </customPropertie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DAAF1-7153-47D6-8239-3D8BEA6C5C46}">
  <sheetPr codeName="Sheet20">
    <pageSetUpPr fitToPage="1"/>
  </sheetPr>
  <dimension ref="A1:N56"/>
  <sheetViews>
    <sheetView showGridLines="0" showOutlineSymbols="0" zoomScale="85" zoomScaleNormal="85" workbookViewId="0"/>
  </sheetViews>
  <sheetFormatPr defaultColWidth="9.77734375" defaultRowHeight="15"/>
  <cols>
    <col min="1" max="1" width="21.44140625" style="520" customWidth="1"/>
    <col min="2" max="13" width="11.77734375" style="520" customWidth="1"/>
    <col min="14" max="14" width="9.77734375" style="224" customWidth="1"/>
    <col min="15" max="16384" width="9.77734375" style="224"/>
  </cols>
  <sheetData>
    <row r="1" spans="1:14" ht="15.75">
      <c r="A1" s="519"/>
      <c r="E1" s="521"/>
    </row>
    <row r="2" spans="1:14" ht="25.15" customHeight="1">
      <c r="A2" s="522" t="s">
        <v>365</v>
      </c>
      <c r="B2" s="523"/>
      <c r="C2" s="523"/>
      <c r="D2" s="523"/>
      <c r="E2" s="523"/>
      <c r="F2" s="523"/>
      <c r="G2" s="523"/>
      <c r="H2" s="523"/>
      <c r="I2" s="523"/>
      <c r="J2" s="523"/>
      <c r="K2" s="523"/>
      <c r="L2" s="523"/>
      <c r="M2" s="524"/>
    </row>
    <row r="3" spans="1:14" ht="25.15" customHeight="1">
      <c r="A3" s="1020" t="s">
        <v>1043</v>
      </c>
      <c r="B3" s="1021"/>
      <c r="C3" s="1021"/>
      <c r="D3" s="1021"/>
      <c r="E3" s="1021"/>
      <c r="F3" s="1021"/>
      <c r="G3" s="1021"/>
      <c r="H3" s="1021"/>
      <c r="I3" s="1021"/>
      <c r="J3" s="1021"/>
      <c r="K3" s="1021"/>
      <c r="L3" s="1021"/>
      <c r="M3" s="1022"/>
    </row>
    <row r="4" spans="1:14" s="228" customFormat="1" ht="45" customHeight="1">
      <c r="A4" s="525" t="s">
        <v>605</v>
      </c>
      <c r="B4" s="525"/>
      <c r="C4" s="525"/>
      <c r="D4" s="525"/>
      <c r="E4" s="525"/>
      <c r="F4" s="525"/>
      <c r="G4" s="525"/>
      <c r="H4" s="525"/>
      <c r="I4" s="525"/>
      <c r="J4" s="525"/>
      <c r="K4" s="525"/>
      <c r="L4" s="526"/>
      <c r="M4" s="527"/>
      <c r="N4" s="224"/>
    </row>
    <row r="5" spans="1:14" s="228" customFormat="1" ht="45" customHeight="1">
      <c r="A5" s="525" t="s">
        <v>1267</v>
      </c>
      <c r="B5" s="525"/>
      <c r="C5" s="525"/>
      <c r="D5" s="525"/>
      <c r="E5" s="525"/>
      <c r="F5" s="525"/>
      <c r="G5" s="525"/>
      <c r="H5" s="525"/>
      <c r="I5" s="525"/>
      <c r="J5" s="525"/>
      <c r="K5" s="525"/>
      <c r="L5" s="526"/>
      <c r="M5" s="527"/>
      <c r="N5" s="224"/>
    </row>
    <row r="6" spans="1:14" ht="20.100000000000001" customHeight="1">
      <c r="A6" s="528" t="s">
        <v>606</v>
      </c>
      <c r="B6" s="527"/>
      <c r="C6" s="527"/>
      <c r="D6" s="527"/>
      <c r="E6" s="527"/>
      <c r="F6" s="527"/>
      <c r="G6" s="527"/>
      <c r="H6" s="527"/>
      <c r="I6" s="527"/>
      <c r="J6" s="527"/>
      <c r="K6" s="527"/>
      <c r="L6" s="527"/>
      <c r="M6" s="527"/>
    </row>
    <row r="7" spans="1:14" ht="20.100000000000001" customHeight="1" thickBot="1">
      <c r="A7" s="528" t="s">
        <v>1268</v>
      </c>
      <c r="B7" s="527"/>
      <c r="C7" s="527"/>
      <c r="D7" s="527"/>
      <c r="E7" s="527"/>
      <c r="F7" s="527"/>
      <c r="G7" s="527"/>
      <c r="H7" s="527"/>
      <c r="I7" s="527"/>
      <c r="J7" s="527"/>
      <c r="K7" s="527"/>
      <c r="L7" s="527"/>
      <c r="M7" s="527"/>
    </row>
    <row r="8" spans="1:14" ht="48.4" customHeight="1" thickTop="1">
      <c r="A8" s="927" t="s">
        <v>607</v>
      </c>
      <c r="B8" s="929" t="s">
        <v>75</v>
      </c>
      <c r="C8" s="930"/>
      <c r="D8" s="931"/>
      <c r="E8" s="929" t="s">
        <v>608</v>
      </c>
      <c r="F8" s="930"/>
      <c r="G8" s="931"/>
      <c r="H8" s="932" t="s">
        <v>609</v>
      </c>
      <c r="I8" s="933"/>
      <c r="J8" s="934"/>
      <c r="K8" s="929" t="s">
        <v>610</v>
      </c>
      <c r="L8" s="930"/>
      <c r="M8" s="935"/>
    </row>
    <row r="9" spans="1:14" ht="44.65" customHeight="1" thickBot="1">
      <c r="A9" s="928"/>
      <c r="B9" s="529" t="s">
        <v>374</v>
      </c>
      <c r="C9" s="530" t="s">
        <v>375</v>
      </c>
      <c r="D9" s="531" t="s">
        <v>376</v>
      </c>
      <c r="E9" s="529" t="s">
        <v>374</v>
      </c>
      <c r="F9" s="532" t="s">
        <v>375</v>
      </c>
      <c r="G9" s="530" t="s">
        <v>376</v>
      </c>
      <c r="H9" s="529" t="s">
        <v>374</v>
      </c>
      <c r="I9" s="530" t="s">
        <v>375</v>
      </c>
      <c r="J9" s="531" t="s">
        <v>376</v>
      </c>
      <c r="K9" s="529" t="s">
        <v>374</v>
      </c>
      <c r="L9" s="530" t="s">
        <v>375</v>
      </c>
      <c r="M9" s="533" t="s">
        <v>376</v>
      </c>
    </row>
    <row r="10" spans="1:14" ht="44.85" customHeight="1" thickTop="1" thickBot="1">
      <c r="A10" s="1024" t="s">
        <v>1263</v>
      </c>
      <c r="B10" s="1023" t="s">
        <v>1107</v>
      </c>
      <c r="C10" s="1025"/>
      <c r="D10" s="1025"/>
      <c r="E10" s="1026" t="s">
        <v>1269</v>
      </c>
      <c r="F10" s="1027"/>
      <c r="G10" s="1028"/>
      <c r="H10" s="1025" t="s">
        <v>1270</v>
      </c>
      <c r="I10" s="1025"/>
      <c r="J10" s="1025"/>
      <c r="K10" s="1023" t="s">
        <v>1271</v>
      </c>
      <c r="L10" s="1025"/>
      <c r="M10" s="1025"/>
    </row>
    <row r="11" spans="1:14" s="542" customFormat="1" ht="35.1" customHeight="1" thickTop="1">
      <c r="A11" s="534"/>
      <c r="B11" s="535" t="s">
        <v>1258</v>
      </c>
      <c r="C11" s="536"/>
      <c r="D11" s="536"/>
      <c r="E11" s="537"/>
      <c r="F11" s="538"/>
      <c r="G11" s="539"/>
      <c r="H11" s="538"/>
      <c r="I11" s="536"/>
      <c r="J11" s="538"/>
      <c r="K11" s="540"/>
      <c r="L11" s="541"/>
      <c r="M11" s="541"/>
    </row>
    <row r="12" spans="1:14" ht="30.4" customHeight="1">
      <c r="A12" s="543" t="s">
        <v>611</v>
      </c>
      <c r="B12" s="544">
        <v>13768</v>
      </c>
      <c r="C12" s="545">
        <v>12847</v>
      </c>
      <c r="D12" s="546">
        <v>109296</v>
      </c>
      <c r="E12" s="544">
        <v>4621</v>
      </c>
      <c r="F12" s="545">
        <v>4282</v>
      </c>
      <c r="G12" s="547">
        <v>35230</v>
      </c>
      <c r="H12" s="548">
        <v>2213</v>
      </c>
      <c r="I12" s="545">
        <v>2025</v>
      </c>
      <c r="J12" s="546">
        <v>17134</v>
      </c>
      <c r="K12" s="544">
        <v>6935</v>
      </c>
      <c r="L12" s="545">
        <v>6540</v>
      </c>
      <c r="M12" s="546">
        <v>56932</v>
      </c>
    </row>
    <row r="13" spans="1:14" ht="30.4" customHeight="1">
      <c r="A13" s="549" t="s">
        <v>404</v>
      </c>
      <c r="B13" s="550">
        <v>326</v>
      </c>
      <c r="C13" s="551">
        <v>283</v>
      </c>
      <c r="D13" s="552">
        <v>2770</v>
      </c>
      <c r="E13" s="550">
        <v>111</v>
      </c>
      <c r="F13" s="551">
        <v>50</v>
      </c>
      <c r="G13" s="553">
        <v>759</v>
      </c>
      <c r="H13" s="554">
        <v>90</v>
      </c>
      <c r="I13" s="551">
        <v>98</v>
      </c>
      <c r="J13" s="552">
        <v>1005</v>
      </c>
      <c r="K13" s="550">
        <v>125</v>
      </c>
      <c r="L13" s="551">
        <v>135</v>
      </c>
      <c r="M13" s="552">
        <v>1006</v>
      </c>
    </row>
    <row r="14" spans="1:14" ht="20.100000000000001" customHeight="1">
      <c r="A14" s="549" t="s">
        <v>384</v>
      </c>
      <c r="B14" s="550">
        <v>216</v>
      </c>
      <c r="C14" s="551">
        <v>221</v>
      </c>
      <c r="D14" s="552">
        <v>1452</v>
      </c>
      <c r="E14" s="550">
        <v>178</v>
      </c>
      <c r="F14" s="551">
        <v>178</v>
      </c>
      <c r="G14" s="553">
        <v>1093</v>
      </c>
      <c r="H14" s="554">
        <v>1</v>
      </c>
      <c r="I14" s="551">
        <v>1</v>
      </c>
      <c r="J14" s="552">
        <v>12</v>
      </c>
      <c r="K14" s="550">
        <v>36</v>
      </c>
      <c r="L14" s="551">
        <v>42</v>
      </c>
      <c r="M14" s="552">
        <v>347</v>
      </c>
    </row>
    <row r="15" spans="1:14" ht="20.100000000000001" customHeight="1">
      <c r="A15" s="549" t="s">
        <v>416</v>
      </c>
      <c r="B15" s="550">
        <v>131</v>
      </c>
      <c r="C15" s="551">
        <v>185</v>
      </c>
      <c r="D15" s="552">
        <v>1186</v>
      </c>
      <c r="E15" s="550">
        <v>21</v>
      </c>
      <c r="F15" s="551">
        <v>40</v>
      </c>
      <c r="G15" s="553">
        <v>163</v>
      </c>
      <c r="H15" s="554">
        <v>2</v>
      </c>
      <c r="I15" s="551">
        <v>23</v>
      </c>
      <c r="J15" s="552">
        <v>133</v>
      </c>
      <c r="K15" s="550">
        <v>109</v>
      </c>
      <c r="L15" s="551">
        <v>123</v>
      </c>
      <c r="M15" s="552">
        <v>890</v>
      </c>
    </row>
    <row r="16" spans="1:14" ht="20.100000000000001" customHeight="1">
      <c r="A16" s="549" t="s">
        <v>379</v>
      </c>
      <c r="B16" s="550">
        <v>4869</v>
      </c>
      <c r="C16" s="551">
        <v>4153</v>
      </c>
      <c r="D16" s="552">
        <v>38888</v>
      </c>
      <c r="E16" s="550">
        <v>993</v>
      </c>
      <c r="F16" s="551">
        <v>746</v>
      </c>
      <c r="G16" s="553">
        <v>8481</v>
      </c>
      <c r="H16" s="554">
        <v>1634</v>
      </c>
      <c r="I16" s="551">
        <v>1350</v>
      </c>
      <c r="J16" s="552">
        <v>11840</v>
      </c>
      <c r="K16" s="550">
        <v>2242</v>
      </c>
      <c r="L16" s="551">
        <v>2057</v>
      </c>
      <c r="M16" s="552">
        <v>18567</v>
      </c>
    </row>
    <row r="17" spans="1:13" ht="20.100000000000001" customHeight="1">
      <c r="A17" s="549" t="s">
        <v>417</v>
      </c>
      <c r="B17" s="550">
        <v>132</v>
      </c>
      <c r="C17" s="551">
        <v>136</v>
      </c>
      <c r="D17" s="552">
        <v>1082</v>
      </c>
      <c r="E17" s="550">
        <v>20</v>
      </c>
      <c r="F17" s="551">
        <v>20</v>
      </c>
      <c r="G17" s="553">
        <v>143</v>
      </c>
      <c r="H17" s="554">
        <v>60</v>
      </c>
      <c r="I17" s="551">
        <v>51</v>
      </c>
      <c r="J17" s="552">
        <v>516</v>
      </c>
      <c r="K17" s="550">
        <v>51</v>
      </c>
      <c r="L17" s="551">
        <v>65</v>
      </c>
      <c r="M17" s="552">
        <v>423</v>
      </c>
    </row>
    <row r="18" spans="1:13" ht="20.100000000000001" customHeight="1">
      <c r="A18" s="549" t="s">
        <v>405</v>
      </c>
      <c r="B18" s="550">
        <v>145</v>
      </c>
      <c r="C18" s="551">
        <v>262</v>
      </c>
      <c r="D18" s="552">
        <v>2659</v>
      </c>
      <c r="E18" s="550">
        <v>29</v>
      </c>
      <c r="F18" s="551">
        <v>133</v>
      </c>
      <c r="G18" s="553">
        <v>1607</v>
      </c>
      <c r="H18" s="554">
        <v>2</v>
      </c>
      <c r="I18" s="551">
        <v>2</v>
      </c>
      <c r="J18" s="552">
        <v>12</v>
      </c>
      <c r="K18" s="550">
        <v>114</v>
      </c>
      <c r="L18" s="551">
        <v>127</v>
      </c>
      <c r="M18" s="552">
        <v>1040</v>
      </c>
    </row>
    <row r="19" spans="1:13" ht="20.100000000000001" customHeight="1">
      <c r="A19" s="549" t="s">
        <v>418</v>
      </c>
      <c r="B19" s="550">
        <v>47</v>
      </c>
      <c r="C19" s="551">
        <v>86</v>
      </c>
      <c r="D19" s="552">
        <v>433</v>
      </c>
      <c r="E19" s="550">
        <v>22</v>
      </c>
      <c r="F19" s="551">
        <v>38</v>
      </c>
      <c r="G19" s="553">
        <v>217</v>
      </c>
      <c r="H19" s="554">
        <v>4</v>
      </c>
      <c r="I19" s="551">
        <v>30</v>
      </c>
      <c r="J19" s="552">
        <v>55</v>
      </c>
      <c r="K19" s="550">
        <v>21</v>
      </c>
      <c r="L19" s="551">
        <v>18</v>
      </c>
      <c r="M19" s="552">
        <v>160</v>
      </c>
    </row>
    <row r="20" spans="1:13" ht="20.100000000000001" customHeight="1">
      <c r="A20" s="549" t="s">
        <v>387</v>
      </c>
      <c r="B20" s="550">
        <v>68</v>
      </c>
      <c r="C20" s="551">
        <v>38</v>
      </c>
      <c r="D20" s="552">
        <v>420</v>
      </c>
      <c r="E20" s="550">
        <v>14</v>
      </c>
      <c r="F20" s="551">
        <v>6</v>
      </c>
      <c r="G20" s="553">
        <v>93</v>
      </c>
      <c r="H20" s="554">
        <v>4</v>
      </c>
      <c r="I20" s="551">
        <v>3</v>
      </c>
      <c r="J20" s="552">
        <v>25</v>
      </c>
      <c r="K20" s="550">
        <v>50</v>
      </c>
      <c r="L20" s="551">
        <v>28</v>
      </c>
      <c r="M20" s="552">
        <v>302</v>
      </c>
    </row>
    <row r="21" spans="1:13" ht="20.100000000000001" customHeight="1">
      <c r="A21" s="549" t="s">
        <v>388</v>
      </c>
      <c r="B21" s="550">
        <v>961</v>
      </c>
      <c r="C21" s="551">
        <v>1035</v>
      </c>
      <c r="D21" s="552">
        <v>6610</v>
      </c>
      <c r="E21" s="550">
        <v>778</v>
      </c>
      <c r="F21" s="551">
        <v>860</v>
      </c>
      <c r="G21" s="553">
        <v>5123</v>
      </c>
      <c r="H21" s="554">
        <v>18</v>
      </c>
      <c r="I21" s="551">
        <v>10</v>
      </c>
      <c r="J21" s="552">
        <v>58</v>
      </c>
      <c r="K21" s="550">
        <v>166</v>
      </c>
      <c r="L21" s="551">
        <v>165</v>
      </c>
      <c r="M21" s="552">
        <v>1429</v>
      </c>
    </row>
    <row r="22" spans="1:13" ht="20.100000000000001" customHeight="1">
      <c r="A22" s="549" t="s">
        <v>406</v>
      </c>
      <c r="B22" s="550">
        <v>64</v>
      </c>
      <c r="C22" s="551">
        <v>59</v>
      </c>
      <c r="D22" s="552">
        <v>559</v>
      </c>
      <c r="E22" s="550">
        <v>1</v>
      </c>
      <c r="F22" s="551">
        <v>3</v>
      </c>
      <c r="G22" s="553">
        <v>10</v>
      </c>
      <c r="H22" s="554" t="s">
        <v>236</v>
      </c>
      <c r="I22" s="551" t="s">
        <v>236</v>
      </c>
      <c r="J22" s="552">
        <v>1</v>
      </c>
      <c r="K22" s="550">
        <v>64</v>
      </c>
      <c r="L22" s="551">
        <v>56</v>
      </c>
      <c r="M22" s="552">
        <v>548</v>
      </c>
    </row>
    <row r="23" spans="1:13" ht="20.100000000000001" customHeight="1">
      <c r="A23" s="549" t="s">
        <v>408</v>
      </c>
      <c r="B23" s="550">
        <v>219</v>
      </c>
      <c r="C23" s="551">
        <v>223</v>
      </c>
      <c r="D23" s="552">
        <v>1807</v>
      </c>
      <c r="E23" s="550">
        <v>81</v>
      </c>
      <c r="F23" s="551">
        <v>86</v>
      </c>
      <c r="G23" s="553">
        <v>657</v>
      </c>
      <c r="H23" s="554">
        <v>1</v>
      </c>
      <c r="I23" s="551">
        <v>4</v>
      </c>
      <c r="J23" s="552">
        <v>24</v>
      </c>
      <c r="K23" s="550">
        <v>137</v>
      </c>
      <c r="L23" s="551">
        <v>132</v>
      </c>
      <c r="M23" s="552">
        <v>1126</v>
      </c>
    </row>
    <row r="24" spans="1:13" ht="20.100000000000001" customHeight="1">
      <c r="A24" s="549" t="s">
        <v>409</v>
      </c>
      <c r="B24" s="550">
        <v>264</v>
      </c>
      <c r="C24" s="551">
        <v>268</v>
      </c>
      <c r="D24" s="552">
        <v>1668</v>
      </c>
      <c r="E24" s="550">
        <v>220</v>
      </c>
      <c r="F24" s="551">
        <v>221</v>
      </c>
      <c r="G24" s="553">
        <v>1312</v>
      </c>
      <c r="H24" s="554">
        <v>5</v>
      </c>
      <c r="I24" s="551">
        <v>2</v>
      </c>
      <c r="J24" s="552">
        <v>33</v>
      </c>
      <c r="K24" s="550">
        <v>40</v>
      </c>
      <c r="L24" s="551">
        <v>44</v>
      </c>
      <c r="M24" s="552">
        <v>323</v>
      </c>
    </row>
    <row r="25" spans="1:13" ht="20.100000000000001" customHeight="1">
      <c r="A25" s="549" t="s">
        <v>612</v>
      </c>
      <c r="B25" s="550">
        <v>32</v>
      </c>
      <c r="C25" s="551">
        <v>58</v>
      </c>
      <c r="D25" s="552">
        <v>396</v>
      </c>
      <c r="E25" s="550">
        <v>26</v>
      </c>
      <c r="F25" s="551">
        <v>47</v>
      </c>
      <c r="G25" s="553">
        <v>285</v>
      </c>
      <c r="H25" s="554">
        <v>2</v>
      </c>
      <c r="I25" s="551">
        <v>9</v>
      </c>
      <c r="J25" s="552">
        <v>75</v>
      </c>
      <c r="K25" s="550">
        <v>4</v>
      </c>
      <c r="L25" s="551">
        <v>3</v>
      </c>
      <c r="M25" s="552">
        <v>37</v>
      </c>
    </row>
    <row r="26" spans="1:13" ht="20.100000000000001" customHeight="1">
      <c r="A26" s="549" t="s">
        <v>380</v>
      </c>
      <c r="B26" s="550">
        <v>3443</v>
      </c>
      <c r="C26" s="551">
        <v>3147</v>
      </c>
      <c r="D26" s="552">
        <v>27268</v>
      </c>
      <c r="E26" s="550">
        <v>479</v>
      </c>
      <c r="F26" s="551">
        <v>288</v>
      </c>
      <c r="G26" s="553">
        <v>2541</v>
      </c>
      <c r="H26" s="554">
        <v>209</v>
      </c>
      <c r="I26" s="551">
        <v>196</v>
      </c>
      <c r="J26" s="552">
        <v>1547</v>
      </c>
      <c r="K26" s="550">
        <v>2755</v>
      </c>
      <c r="L26" s="551">
        <v>2664</v>
      </c>
      <c r="M26" s="552">
        <v>23180</v>
      </c>
    </row>
    <row r="27" spans="1:13" ht="20.100000000000001" customHeight="1">
      <c r="A27" s="549" t="s">
        <v>423</v>
      </c>
      <c r="B27" s="550">
        <v>118</v>
      </c>
      <c r="C27" s="551">
        <v>97</v>
      </c>
      <c r="D27" s="552">
        <v>734</v>
      </c>
      <c r="E27" s="550">
        <v>89</v>
      </c>
      <c r="F27" s="551">
        <v>71</v>
      </c>
      <c r="G27" s="553">
        <v>540</v>
      </c>
      <c r="H27" s="554">
        <v>8</v>
      </c>
      <c r="I27" s="551">
        <v>5</v>
      </c>
      <c r="J27" s="552">
        <v>48</v>
      </c>
      <c r="K27" s="550">
        <v>21</v>
      </c>
      <c r="L27" s="551">
        <v>21</v>
      </c>
      <c r="M27" s="552">
        <v>146</v>
      </c>
    </row>
    <row r="28" spans="1:13" ht="20.100000000000001" customHeight="1">
      <c r="A28" s="549" t="s">
        <v>398</v>
      </c>
      <c r="B28" s="550" t="s">
        <v>236</v>
      </c>
      <c r="C28" s="551" t="s">
        <v>236</v>
      </c>
      <c r="D28" s="552" t="s">
        <v>236</v>
      </c>
      <c r="E28" s="550" t="s">
        <v>236</v>
      </c>
      <c r="F28" s="551" t="s">
        <v>236</v>
      </c>
      <c r="G28" s="553" t="s">
        <v>236</v>
      </c>
      <c r="H28" s="554" t="s">
        <v>236</v>
      </c>
      <c r="I28" s="551" t="s">
        <v>236</v>
      </c>
      <c r="J28" s="552" t="s">
        <v>236</v>
      </c>
      <c r="K28" s="550" t="s">
        <v>236</v>
      </c>
      <c r="L28" s="551" t="s">
        <v>236</v>
      </c>
      <c r="M28" s="552" t="s">
        <v>236</v>
      </c>
    </row>
    <row r="29" spans="1:13" ht="20.100000000000001" customHeight="1">
      <c r="A29" s="549" t="s">
        <v>428</v>
      </c>
      <c r="B29" s="550">
        <v>256</v>
      </c>
      <c r="C29" s="551">
        <v>145</v>
      </c>
      <c r="D29" s="552">
        <v>1510</v>
      </c>
      <c r="E29" s="550">
        <v>201</v>
      </c>
      <c r="F29" s="551">
        <v>121</v>
      </c>
      <c r="G29" s="553">
        <v>1183</v>
      </c>
      <c r="H29" s="554">
        <v>6</v>
      </c>
      <c r="I29" s="551">
        <v>11</v>
      </c>
      <c r="J29" s="552">
        <v>136</v>
      </c>
      <c r="K29" s="550">
        <v>49</v>
      </c>
      <c r="L29" s="551">
        <v>13</v>
      </c>
      <c r="M29" s="552">
        <v>191</v>
      </c>
    </row>
    <row r="30" spans="1:13" ht="20.100000000000001" customHeight="1">
      <c r="A30" s="549" t="s">
        <v>412</v>
      </c>
      <c r="B30" s="550">
        <v>39</v>
      </c>
      <c r="C30" s="551">
        <v>40</v>
      </c>
      <c r="D30" s="552">
        <v>292</v>
      </c>
      <c r="E30" s="550">
        <v>1</v>
      </c>
      <c r="F30" s="551">
        <v>1</v>
      </c>
      <c r="G30" s="553">
        <v>9</v>
      </c>
      <c r="H30" s="554">
        <v>1</v>
      </c>
      <c r="I30" s="551" t="s">
        <v>236</v>
      </c>
      <c r="J30" s="552">
        <v>2</v>
      </c>
      <c r="K30" s="550">
        <v>37</v>
      </c>
      <c r="L30" s="551">
        <v>39</v>
      </c>
      <c r="M30" s="552">
        <v>282</v>
      </c>
    </row>
    <row r="31" spans="1:13" ht="20.100000000000001" customHeight="1">
      <c r="A31" s="549" t="s">
        <v>424</v>
      </c>
      <c r="B31" s="550">
        <v>65</v>
      </c>
      <c r="C31" s="551">
        <v>89</v>
      </c>
      <c r="D31" s="552">
        <v>680</v>
      </c>
      <c r="E31" s="550" t="s">
        <v>236</v>
      </c>
      <c r="F31" s="551">
        <v>17</v>
      </c>
      <c r="G31" s="553">
        <v>79</v>
      </c>
      <c r="H31" s="554">
        <v>3</v>
      </c>
      <c r="I31" s="551" t="s">
        <v>236</v>
      </c>
      <c r="J31" s="552">
        <v>37</v>
      </c>
      <c r="K31" s="550">
        <v>61</v>
      </c>
      <c r="L31" s="551">
        <v>71</v>
      </c>
      <c r="M31" s="552">
        <v>564</v>
      </c>
    </row>
    <row r="32" spans="1:13" ht="20.100000000000001" customHeight="1">
      <c r="A32" s="549" t="s">
        <v>613</v>
      </c>
      <c r="B32" s="550">
        <v>349</v>
      </c>
      <c r="C32" s="551">
        <v>339</v>
      </c>
      <c r="D32" s="552">
        <v>2883</v>
      </c>
      <c r="E32" s="550">
        <v>281</v>
      </c>
      <c r="F32" s="551">
        <v>274</v>
      </c>
      <c r="G32" s="553">
        <v>2265</v>
      </c>
      <c r="H32" s="554">
        <v>16</v>
      </c>
      <c r="I32" s="551">
        <v>18</v>
      </c>
      <c r="J32" s="552">
        <v>185</v>
      </c>
      <c r="K32" s="550">
        <v>53</v>
      </c>
      <c r="L32" s="551">
        <v>47</v>
      </c>
      <c r="M32" s="552">
        <v>433</v>
      </c>
    </row>
    <row r="33" spans="1:13" ht="20.100000000000001" customHeight="1">
      <c r="A33" s="549" t="s">
        <v>400</v>
      </c>
      <c r="B33" s="550">
        <v>202</v>
      </c>
      <c r="C33" s="551">
        <v>196</v>
      </c>
      <c r="D33" s="552">
        <v>1409</v>
      </c>
      <c r="E33" s="550">
        <v>96</v>
      </c>
      <c r="F33" s="551">
        <v>111</v>
      </c>
      <c r="G33" s="553">
        <v>677</v>
      </c>
      <c r="H33" s="554">
        <v>5</v>
      </c>
      <c r="I33" s="551">
        <v>1</v>
      </c>
      <c r="J33" s="552">
        <v>28</v>
      </c>
      <c r="K33" s="550">
        <v>101</v>
      </c>
      <c r="L33" s="551">
        <v>84</v>
      </c>
      <c r="M33" s="552">
        <v>703</v>
      </c>
    </row>
    <row r="34" spans="1:13" ht="20.100000000000001" customHeight="1">
      <c r="A34" s="549" t="s">
        <v>419</v>
      </c>
      <c r="B34" s="550">
        <v>20</v>
      </c>
      <c r="C34" s="551">
        <v>17</v>
      </c>
      <c r="D34" s="552">
        <v>130</v>
      </c>
      <c r="E34" s="550">
        <v>14</v>
      </c>
      <c r="F34" s="551">
        <v>11</v>
      </c>
      <c r="G34" s="553">
        <v>85</v>
      </c>
      <c r="H34" s="554" t="s">
        <v>236</v>
      </c>
      <c r="I34" s="551">
        <v>1</v>
      </c>
      <c r="J34" s="552">
        <v>3</v>
      </c>
      <c r="K34" s="550">
        <v>5</v>
      </c>
      <c r="L34" s="551">
        <v>5</v>
      </c>
      <c r="M34" s="552">
        <v>42</v>
      </c>
    </row>
    <row r="35" spans="1:13" ht="20.100000000000001" customHeight="1" thickBot="1">
      <c r="A35" s="549" t="s">
        <v>396</v>
      </c>
      <c r="B35" s="550">
        <v>1802</v>
      </c>
      <c r="C35" s="551">
        <v>1767</v>
      </c>
      <c r="D35" s="552">
        <v>14460</v>
      </c>
      <c r="E35" s="550">
        <v>965</v>
      </c>
      <c r="F35" s="551">
        <v>960</v>
      </c>
      <c r="G35" s="553">
        <v>7907</v>
      </c>
      <c r="H35" s="554">
        <v>142</v>
      </c>
      <c r="I35" s="551">
        <v>208</v>
      </c>
      <c r="J35" s="552">
        <v>1360</v>
      </c>
      <c r="K35" s="550">
        <v>695</v>
      </c>
      <c r="L35" s="551">
        <v>600</v>
      </c>
      <c r="M35" s="552">
        <v>5193</v>
      </c>
    </row>
    <row r="36" spans="1:13" s="542" customFormat="1" ht="35.1" customHeight="1" thickTop="1">
      <c r="A36" s="555"/>
      <c r="B36" s="535" t="s">
        <v>1259</v>
      </c>
      <c r="C36" s="536"/>
      <c r="D36" s="536"/>
      <c r="E36" s="537"/>
      <c r="F36" s="538"/>
      <c r="G36" s="539"/>
      <c r="H36" s="538"/>
      <c r="I36" s="536"/>
      <c r="J36" s="538"/>
      <c r="K36" s="540"/>
      <c r="L36" s="541"/>
      <c r="M36" s="541"/>
    </row>
    <row r="37" spans="1:13" ht="30.4" customHeight="1">
      <c r="A37" s="556" t="s">
        <v>611</v>
      </c>
      <c r="B37" s="544">
        <v>34916</v>
      </c>
      <c r="C37" s="545">
        <v>33987</v>
      </c>
      <c r="D37" s="546">
        <v>286724</v>
      </c>
      <c r="E37" s="544">
        <v>13858</v>
      </c>
      <c r="F37" s="545">
        <v>14296</v>
      </c>
      <c r="G37" s="547">
        <v>123688</v>
      </c>
      <c r="H37" s="548">
        <v>4118</v>
      </c>
      <c r="I37" s="545">
        <v>3783</v>
      </c>
      <c r="J37" s="546">
        <v>36528</v>
      </c>
      <c r="K37" s="544">
        <v>16941</v>
      </c>
      <c r="L37" s="545">
        <v>15908</v>
      </c>
      <c r="M37" s="546">
        <v>126508</v>
      </c>
    </row>
    <row r="38" spans="1:13" ht="30.4" customHeight="1">
      <c r="A38" s="549" t="s">
        <v>383</v>
      </c>
      <c r="B38" s="550">
        <v>339</v>
      </c>
      <c r="C38" s="551">
        <v>279</v>
      </c>
      <c r="D38" s="552">
        <v>1935</v>
      </c>
      <c r="E38" s="550">
        <v>97</v>
      </c>
      <c r="F38" s="551">
        <v>193</v>
      </c>
      <c r="G38" s="553">
        <v>1192</v>
      </c>
      <c r="H38" s="554">
        <v>1</v>
      </c>
      <c r="I38" s="551">
        <v>6</v>
      </c>
      <c r="J38" s="552">
        <v>24</v>
      </c>
      <c r="K38" s="550">
        <v>240</v>
      </c>
      <c r="L38" s="551">
        <v>80</v>
      </c>
      <c r="M38" s="552">
        <v>720</v>
      </c>
    </row>
    <row r="39" spans="1:13" ht="20.100000000000001" customHeight="1">
      <c r="A39" s="549" t="s">
        <v>416</v>
      </c>
      <c r="B39" s="550">
        <v>124</v>
      </c>
      <c r="C39" s="551">
        <v>144</v>
      </c>
      <c r="D39" s="552">
        <v>975</v>
      </c>
      <c r="E39" s="550" t="s">
        <v>236</v>
      </c>
      <c r="F39" s="551">
        <v>2</v>
      </c>
      <c r="G39" s="553">
        <v>5</v>
      </c>
      <c r="H39" s="554">
        <v>22</v>
      </c>
      <c r="I39" s="551">
        <v>30</v>
      </c>
      <c r="J39" s="552">
        <v>143</v>
      </c>
      <c r="K39" s="550">
        <v>101</v>
      </c>
      <c r="L39" s="551">
        <v>112</v>
      </c>
      <c r="M39" s="552">
        <v>827</v>
      </c>
    </row>
    <row r="40" spans="1:13" ht="20.100000000000001" customHeight="1">
      <c r="A40" s="549" t="s">
        <v>379</v>
      </c>
      <c r="B40" s="550">
        <v>4171</v>
      </c>
      <c r="C40" s="551">
        <v>3727</v>
      </c>
      <c r="D40" s="552">
        <v>34946</v>
      </c>
      <c r="E40" s="550">
        <v>1865</v>
      </c>
      <c r="F40" s="551">
        <v>1618</v>
      </c>
      <c r="G40" s="553">
        <v>16651</v>
      </c>
      <c r="H40" s="554">
        <v>632</v>
      </c>
      <c r="I40" s="551">
        <v>506</v>
      </c>
      <c r="J40" s="552">
        <v>5513</v>
      </c>
      <c r="K40" s="550">
        <v>1673</v>
      </c>
      <c r="L40" s="551">
        <v>1602</v>
      </c>
      <c r="M40" s="552">
        <v>12782</v>
      </c>
    </row>
    <row r="41" spans="1:13" ht="20.100000000000001" customHeight="1">
      <c r="A41" s="549" t="s">
        <v>405</v>
      </c>
      <c r="B41" s="550">
        <v>1148</v>
      </c>
      <c r="C41" s="551">
        <v>1262</v>
      </c>
      <c r="D41" s="552">
        <v>10164</v>
      </c>
      <c r="E41" s="550">
        <v>89</v>
      </c>
      <c r="F41" s="551">
        <v>74</v>
      </c>
      <c r="G41" s="553">
        <v>1025</v>
      </c>
      <c r="H41" s="554">
        <v>12</v>
      </c>
      <c r="I41" s="551">
        <v>47</v>
      </c>
      <c r="J41" s="552">
        <v>242</v>
      </c>
      <c r="K41" s="550">
        <v>1046</v>
      </c>
      <c r="L41" s="551">
        <v>1141</v>
      </c>
      <c r="M41" s="552">
        <v>8898</v>
      </c>
    </row>
    <row r="42" spans="1:13" ht="20.100000000000001" customHeight="1">
      <c r="A42" s="549" t="s">
        <v>388</v>
      </c>
      <c r="B42" s="550">
        <v>2498</v>
      </c>
      <c r="C42" s="551">
        <v>2461</v>
      </c>
      <c r="D42" s="552">
        <v>20273</v>
      </c>
      <c r="E42" s="550">
        <v>1543</v>
      </c>
      <c r="F42" s="551">
        <v>1763</v>
      </c>
      <c r="G42" s="553">
        <v>14506</v>
      </c>
      <c r="H42" s="554">
        <v>22</v>
      </c>
      <c r="I42" s="551">
        <v>23</v>
      </c>
      <c r="J42" s="552">
        <v>221</v>
      </c>
      <c r="K42" s="550">
        <v>934</v>
      </c>
      <c r="L42" s="551">
        <v>674</v>
      </c>
      <c r="M42" s="552">
        <v>5546</v>
      </c>
    </row>
    <row r="43" spans="1:13" ht="20.100000000000001" customHeight="1">
      <c r="A43" s="549" t="s">
        <v>391</v>
      </c>
      <c r="B43" s="550">
        <v>334</v>
      </c>
      <c r="C43" s="551">
        <v>379</v>
      </c>
      <c r="D43" s="552">
        <v>2555</v>
      </c>
      <c r="E43" s="550">
        <v>199</v>
      </c>
      <c r="F43" s="551">
        <v>248</v>
      </c>
      <c r="G43" s="553">
        <v>1620</v>
      </c>
      <c r="H43" s="554">
        <v>2</v>
      </c>
      <c r="I43" s="551">
        <v>3</v>
      </c>
      <c r="J43" s="552">
        <v>20</v>
      </c>
      <c r="K43" s="550">
        <v>133</v>
      </c>
      <c r="L43" s="551">
        <v>128</v>
      </c>
      <c r="M43" s="552">
        <v>914</v>
      </c>
    </row>
    <row r="44" spans="1:13" ht="20.100000000000001" customHeight="1">
      <c r="A44" s="549" t="s">
        <v>408</v>
      </c>
      <c r="B44" s="550">
        <v>4099</v>
      </c>
      <c r="C44" s="551">
        <v>3713</v>
      </c>
      <c r="D44" s="552">
        <v>34974</v>
      </c>
      <c r="E44" s="550">
        <v>2788</v>
      </c>
      <c r="F44" s="551">
        <v>2477</v>
      </c>
      <c r="G44" s="553">
        <v>25135</v>
      </c>
      <c r="H44" s="554">
        <v>22</v>
      </c>
      <c r="I44" s="551">
        <v>35</v>
      </c>
      <c r="J44" s="552">
        <v>250</v>
      </c>
      <c r="K44" s="550">
        <v>1290</v>
      </c>
      <c r="L44" s="551">
        <v>1200</v>
      </c>
      <c r="M44" s="552">
        <v>9590</v>
      </c>
    </row>
    <row r="45" spans="1:13" ht="20.100000000000001" customHeight="1">
      <c r="A45" s="549" t="s">
        <v>409</v>
      </c>
      <c r="B45" s="550">
        <v>3496</v>
      </c>
      <c r="C45" s="551">
        <v>3436</v>
      </c>
      <c r="D45" s="552">
        <v>29295</v>
      </c>
      <c r="E45" s="550">
        <v>2510</v>
      </c>
      <c r="F45" s="551">
        <v>2391</v>
      </c>
      <c r="G45" s="553">
        <v>21314</v>
      </c>
      <c r="H45" s="554" t="s">
        <v>236</v>
      </c>
      <c r="I45" s="551" t="s">
        <v>236</v>
      </c>
      <c r="J45" s="552">
        <v>4</v>
      </c>
      <c r="K45" s="550">
        <v>986</v>
      </c>
      <c r="L45" s="551">
        <v>1045</v>
      </c>
      <c r="M45" s="552">
        <v>7976</v>
      </c>
    </row>
    <row r="46" spans="1:13" ht="20.100000000000001" customHeight="1">
      <c r="A46" s="549" t="s">
        <v>380</v>
      </c>
      <c r="B46" s="550">
        <v>14415</v>
      </c>
      <c r="C46" s="551">
        <v>13889</v>
      </c>
      <c r="D46" s="552">
        <v>114051</v>
      </c>
      <c r="E46" s="550">
        <v>3766</v>
      </c>
      <c r="F46" s="551">
        <v>4128</v>
      </c>
      <c r="G46" s="553">
        <v>30019</v>
      </c>
      <c r="H46" s="554">
        <v>3289</v>
      </c>
      <c r="I46" s="551">
        <v>2959</v>
      </c>
      <c r="J46" s="552">
        <v>29147</v>
      </c>
      <c r="K46" s="550">
        <v>7360</v>
      </c>
      <c r="L46" s="551">
        <v>6802</v>
      </c>
      <c r="M46" s="552">
        <v>54885</v>
      </c>
    </row>
    <row r="47" spans="1:13" ht="20.100000000000001" customHeight="1">
      <c r="A47" s="549" t="s">
        <v>424</v>
      </c>
      <c r="B47" s="550">
        <v>39</v>
      </c>
      <c r="C47" s="551">
        <v>91</v>
      </c>
      <c r="D47" s="552">
        <v>609</v>
      </c>
      <c r="E47" s="550">
        <v>20</v>
      </c>
      <c r="F47" s="551">
        <v>74</v>
      </c>
      <c r="G47" s="553">
        <v>478</v>
      </c>
      <c r="H47" s="554" t="s">
        <v>236</v>
      </c>
      <c r="I47" s="551" t="s">
        <v>236</v>
      </c>
      <c r="J47" s="552">
        <v>2</v>
      </c>
      <c r="K47" s="550">
        <v>19</v>
      </c>
      <c r="L47" s="551">
        <v>17</v>
      </c>
      <c r="M47" s="552">
        <v>129</v>
      </c>
    </row>
    <row r="48" spans="1:13" ht="20.100000000000001" customHeight="1">
      <c r="A48" s="549" t="s">
        <v>395</v>
      </c>
      <c r="B48" s="550">
        <v>139</v>
      </c>
      <c r="C48" s="551">
        <v>189</v>
      </c>
      <c r="D48" s="552">
        <v>1843</v>
      </c>
      <c r="E48" s="550">
        <v>116</v>
      </c>
      <c r="F48" s="551">
        <v>157</v>
      </c>
      <c r="G48" s="553">
        <v>1617</v>
      </c>
      <c r="H48" s="554">
        <v>5</v>
      </c>
      <c r="I48" s="551">
        <v>13</v>
      </c>
      <c r="J48" s="552">
        <v>55</v>
      </c>
      <c r="K48" s="550">
        <v>18</v>
      </c>
      <c r="L48" s="551">
        <v>19</v>
      </c>
      <c r="M48" s="552">
        <v>172</v>
      </c>
    </row>
    <row r="49" spans="1:13" ht="20.100000000000001" customHeight="1">
      <c r="A49" s="549" t="s">
        <v>413</v>
      </c>
      <c r="B49" s="550">
        <v>261</v>
      </c>
      <c r="C49" s="551">
        <v>292</v>
      </c>
      <c r="D49" s="552">
        <v>2470</v>
      </c>
      <c r="E49" s="550">
        <v>2</v>
      </c>
      <c r="F49" s="551">
        <v>6</v>
      </c>
      <c r="G49" s="553">
        <v>52</v>
      </c>
      <c r="H49" s="554" t="s">
        <v>236</v>
      </c>
      <c r="I49" s="551" t="s">
        <v>236</v>
      </c>
      <c r="J49" s="552">
        <v>2</v>
      </c>
      <c r="K49" s="550">
        <v>258</v>
      </c>
      <c r="L49" s="551">
        <v>286</v>
      </c>
      <c r="M49" s="552">
        <v>2416</v>
      </c>
    </row>
    <row r="50" spans="1:13" ht="20.100000000000001" customHeight="1">
      <c r="A50" s="549" t="s">
        <v>429</v>
      </c>
      <c r="B50" s="550">
        <v>509</v>
      </c>
      <c r="C50" s="551">
        <v>532</v>
      </c>
      <c r="D50" s="552">
        <v>4087</v>
      </c>
      <c r="E50" s="550">
        <v>3</v>
      </c>
      <c r="F50" s="551">
        <v>4</v>
      </c>
      <c r="G50" s="553">
        <v>90</v>
      </c>
      <c r="H50" s="554">
        <v>1</v>
      </c>
      <c r="I50" s="551">
        <v>2</v>
      </c>
      <c r="J50" s="552">
        <v>6</v>
      </c>
      <c r="K50" s="550">
        <v>505</v>
      </c>
      <c r="L50" s="551">
        <v>526</v>
      </c>
      <c r="M50" s="552">
        <v>3990</v>
      </c>
    </row>
    <row r="51" spans="1:13" ht="20.100000000000001" customHeight="1">
      <c r="A51" s="549" t="s">
        <v>400</v>
      </c>
      <c r="B51" s="550">
        <v>797</v>
      </c>
      <c r="C51" s="551">
        <v>718</v>
      </c>
      <c r="D51" s="552">
        <v>6280</v>
      </c>
      <c r="E51" s="550">
        <v>600</v>
      </c>
      <c r="F51" s="551">
        <v>539</v>
      </c>
      <c r="G51" s="553">
        <v>5104</v>
      </c>
      <c r="H51" s="554">
        <v>52</v>
      </c>
      <c r="I51" s="551">
        <v>81</v>
      </c>
      <c r="J51" s="552">
        <v>423</v>
      </c>
      <c r="K51" s="550">
        <v>145</v>
      </c>
      <c r="L51" s="551">
        <v>98</v>
      </c>
      <c r="M51" s="552">
        <v>753</v>
      </c>
    </row>
    <row r="52" spans="1:13" ht="20.100000000000001" customHeight="1">
      <c r="A52" s="557" t="s">
        <v>396</v>
      </c>
      <c r="B52" s="558">
        <v>2548</v>
      </c>
      <c r="C52" s="559">
        <v>2875</v>
      </c>
      <c r="D52" s="560">
        <v>22266</v>
      </c>
      <c r="E52" s="558">
        <v>259</v>
      </c>
      <c r="F52" s="559">
        <v>622</v>
      </c>
      <c r="G52" s="561">
        <v>4881</v>
      </c>
      <c r="H52" s="562">
        <v>56</v>
      </c>
      <c r="I52" s="559">
        <v>77</v>
      </c>
      <c r="J52" s="560">
        <v>474</v>
      </c>
      <c r="K52" s="558">
        <v>2232</v>
      </c>
      <c r="L52" s="559">
        <v>2176</v>
      </c>
      <c r="M52" s="560">
        <v>16910</v>
      </c>
    </row>
    <row r="53" spans="1:13" ht="22.15" customHeight="1">
      <c r="A53" s="495" t="s">
        <v>561</v>
      </c>
      <c r="K53" s="563"/>
      <c r="L53" s="563"/>
      <c r="M53" s="563"/>
    </row>
    <row r="54" spans="1:13" ht="15" customHeight="1">
      <c r="A54" s="2" t="s">
        <v>98</v>
      </c>
      <c r="K54" s="563"/>
      <c r="L54" s="563"/>
      <c r="M54" s="563"/>
    </row>
    <row r="55" spans="1:13" ht="15" customHeight="1">
      <c r="A55" s="2" t="s">
        <v>1249</v>
      </c>
      <c r="K55" s="563"/>
      <c r="L55" s="563"/>
      <c r="M55" s="563"/>
    </row>
    <row r="56" spans="1:13" ht="15" customHeight="1">
      <c r="A56" s="2" t="s">
        <v>1116</v>
      </c>
      <c r="K56" s="563"/>
      <c r="L56" s="563"/>
      <c r="M56" s="563"/>
    </row>
  </sheetData>
  <mergeCells count="5">
    <mergeCell ref="A8:A9"/>
    <mergeCell ref="B8:D8"/>
    <mergeCell ref="E8:G8"/>
    <mergeCell ref="H8:J8"/>
    <mergeCell ref="K8:M8"/>
  </mergeCells>
  <phoneticPr fontId="39" type="noConversion"/>
  <printOptions horizontalCentered="1"/>
  <pageMargins left="0.7" right="0.7" top="0.5" bottom="0.5" header="0.3" footer="0.3"/>
  <pageSetup scale="47" firstPageNumber="24" orientation="portrait" useFirstPageNumber="1" r:id="rId1"/>
  <customProperties>
    <customPr name="SourceTableID" r:id="rId2"/>
  </customPropertie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4E9E8-F008-49F1-864C-D06B70D6B65D}">
  <sheetPr codeName="Sheet47">
    <pageSetUpPr fitToPage="1"/>
  </sheetPr>
  <dimension ref="A1:M119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25.77734375" style="164" customWidth="1"/>
    <col min="2" max="2" width="10.77734375" style="164" customWidth="1"/>
    <col min="3" max="3" width="3.109375" style="164" customWidth="1"/>
    <col min="4" max="4" width="7.77734375" style="164" customWidth="1"/>
    <col min="5" max="7" width="11" style="164" customWidth="1"/>
    <col min="8" max="8" width="11" style="223" customWidth="1"/>
    <col min="9" max="9" width="3.109375" style="223" customWidth="1"/>
    <col min="10" max="10" width="8.77734375" style="223" customWidth="1"/>
    <col min="11" max="12" width="12.77734375" style="223" customWidth="1"/>
    <col min="13" max="16384" width="9.77734375" style="223"/>
  </cols>
  <sheetData>
    <row r="1" spans="1:13" ht="15.6" customHeight="1">
      <c r="A1" s="564"/>
      <c r="H1" s="164"/>
      <c r="I1" s="164"/>
      <c r="J1" s="164"/>
      <c r="K1" s="164"/>
      <c r="L1" s="164"/>
    </row>
    <row r="2" spans="1:13" ht="25.15" customHeight="1">
      <c r="A2" s="1032" t="s">
        <v>46</v>
      </c>
      <c r="B2" s="1030"/>
      <c r="C2" s="1030"/>
      <c r="D2" s="1030"/>
      <c r="E2" s="1031"/>
      <c r="F2" s="1031"/>
      <c r="G2" s="1031"/>
      <c r="H2" s="1031"/>
      <c r="I2" s="1030"/>
      <c r="J2" s="1031"/>
      <c r="K2" s="1033"/>
      <c r="L2" s="1033"/>
    </row>
    <row r="3" spans="1:13" ht="25.15" customHeight="1">
      <c r="A3" s="1034" t="s">
        <v>1045</v>
      </c>
      <c r="B3" s="1035"/>
      <c r="C3" s="1035"/>
      <c r="D3" s="1035"/>
      <c r="E3" s="1036"/>
      <c r="F3" s="1036"/>
      <c r="G3" s="1036"/>
      <c r="H3" s="1036"/>
      <c r="I3" s="1035"/>
      <c r="J3" s="1036"/>
      <c r="K3" s="1037"/>
      <c r="L3" s="1037"/>
    </row>
    <row r="4" spans="1:13" s="302" customFormat="1" ht="45" customHeight="1">
      <c r="A4" s="565" t="s">
        <v>614</v>
      </c>
      <c r="B4" s="565"/>
      <c r="C4" s="565"/>
      <c r="D4" s="565"/>
      <c r="E4" s="565"/>
      <c r="F4" s="565"/>
      <c r="G4" s="565"/>
      <c r="H4" s="565"/>
      <c r="I4" s="565"/>
      <c r="J4" s="565"/>
      <c r="K4" s="566"/>
      <c r="L4" s="566"/>
      <c r="M4" s="223"/>
    </row>
    <row r="5" spans="1:13" s="302" customFormat="1" ht="45" customHeight="1">
      <c r="A5" s="1029" t="s">
        <v>1046</v>
      </c>
      <c r="B5" s="1029"/>
      <c r="C5" s="1029"/>
      <c r="D5" s="1029"/>
      <c r="E5" s="1029"/>
      <c r="F5" s="1029"/>
      <c r="G5" s="1029"/>
      <c r="H5" s="1029"/>
      <c r="I5" s="1029"/>
      <c r="J5" s="1029"/>
      <c r="K5" s="566"/>
      <c r="L5" s="566"/>
      <c r="M5" s="223"/>
    </row>
    <row r="6" spans="1:13" ht="20.100000000000001" customHeight="1">
      <c r="A6" s="567" t="s">
        <v>1038</v>
      </c>
      <c r="B6" s="304"/>
      <c r="C6" s="304"/>
      <c r="D6" s="304"/>
      <c r="E6" s="304"/>
      <c r="F6" s="304"/>
      <c r="G6" s="304"/>
      <c r="H6" s="304"/>
      <c r="I6" s="304"/>
      <c r="J6" s="304"/>
      <c r="K6" s="304"/>
      <c r="L6" s="304"/>
    </row>
    <row r="7" spans="1:13" ht="20.100000000000001" customHeight="1" thickBot="1">
      <c r="A7" s="567" t="s">
        <v>1272</v>
      </c>
      <c r="B7" s="304"/>
      <c r="C7" s="304"/>
      <c r="D7" s="304"/>
      <c r="E7" s="304"/>
      <c r="F7" s="304"/>
      <c r="G7" s="304"/>
      <c r="H7" s="304"/>
      <c r="I7" s="304"/>
      <c r="J7" s="304"/>
      <c r="K7" s="304"/>
      <c r="L7" s="304"/>
    </row>
    <row r="8" spans="1:13" ht="49.9" customHeight="1" thickTop="1" thickBot="1">
      <c r="A8" s="568" t="s">
        <v>616</v>
      </c>
      <c r="B8" s="569" t="s">
        <v>374</v>
      </c>
      <c r="C8" s="936" t="s">
        <v>375</v>
      </c>
      <c r="D8" s="937"/>
      <c r="E8" s="570" t="s">
        <v>617</v>
      </c>
      <c r="F8" s="571" t="s">
        <v>618</v>
      </c>
      <c r="G8" s="572" t="s">
        <v>619</v>
      </c>
      <c r="H8" s="573" t="s">
        <v>620</v>
      </c>
      <c r="I8" s="574" t="s">
        <v>621</v>
      </c>
      <c r="J8" s="575"/>
      <c r="K8" s="576" t="s">
        <v>376</v>
      </c>
      <c r="L8" s="576" t="s">
        <v>443</v>
      </c>
    </row>
    <row r="9" spans="1:13" ht="24.75" customHeight="1" thickTop="1" thickBot="1">
      <c r="A9" s="577" t="s">
        <v>1273</v>
      </c>
      <c r="B9" s="578"/>
      <c r="C9" s="578"/>
      <c r="D9" s="578"/>
      <c r="E9" s="578"/>
      <c r="F9" s="578"/>
      <c r="G9" s="579"/>
      <c r="H9" s="579"/>
      <c r="I9" s="578"/>
      <c r="J9" s="578"/>
      <c r="K9" s="578"/>
      <c r="L9" s="578"/>
    </row>
    <row r="10" spans="1:13" ht="25.15" customHeight="1" thickTop="1">
      <c r="A10" s="580" t="s">
        <v>404</v>
      </c>
      <c r="B10" s="489">
        <v>1565</v>
      </c>
      <c r="C10" s="491"/>
      <c r="D10" s="489">
        <v>-409</v>
      </c>
      <c r="E10" s="581">
        <v>5075</v>
      </c>
      <c r="F10" s="509">
        <v>4863</v>
      </c>
      <c r="G10" s="509">
        <v>3111</v>
      </c>
      <c r="H10" s="509">
        <v>-5170</v>
      </c>
      <c r="I10" s="491"/>
      <c r="J10" s="582">
        <v>4538</v>
      </c>
      <c r="K10" s="490">
        <v>525</v>
      </c>
      <c r="L10" s="583">
        <v>13348</v>
      </c>
    </row>
    <row r="11" spans="1:13" ht="15.75" customHeight="1">
      <c r="A11" s="584" t="s">
        <v>384</v>
      </c>
      <c r="B11" s="512">
        <v>513</v>
      </c>
      <c r="D11" s="489">
        <v>997</v>
      </c>
      <c r="E11" s="581">
        <v>1544</v>
      </c>
      <c r="F11" s="509">
        <v>626</v>
      </c>
      <c r="G11" s="509">
        <v>1732</v>
      </c>
      <c r="H11" s="509">
        <v>1185</v>
      </c>
      <c r="I11" s="491"/>
      <c r="J11" s="582">
        <v>1374</v>
      </c>
      <c r="K11" s="490">
        <v>4069</v>
      </c>
      <c r="L11" s="491">
        <v>4442</v>
      </c>
    </row>
    <row r="12" spans="1:13" ht="15.75" customHeight="1">
      <c r="A12" s="584" t="s">
        <v>416</v>
      </c>
      <c r="B12" s="489">
        <v>1240</v>
      </c>
      <c r="C12" s="491"/>
      <c r="D12" s="489">
        <v>494</v>
      </c>
      <c r="E12" s="581">
        <v>1660</v>
      </c>
      <c r="F12" s="509">
        <v>2286</v>
      </c>
      <c r="G12" s="509">
        <v>1705</v>
      </c>
      <c r="H12" s="509">
        <v>1495</v>
      </c>
      <c r="I12" s="491"/>
      <c r="J12" s="582">
        <v>2842</v>
      </c>
      <c r="K12" s="490">
        <v>6072</v>
      </c>
      <c r="L12" s="491">
        <v>4114</v>
      </c>
    </row>
    <row r="13" spans="1:13" ht="15.75" customHeight="1">
      <c r="A13" s="584" t="s">
        <v>379</v>
      </c>
      <c r="B13" s="489">
        <v>-2959</v>
      </c>
      <c r="C13" s="491" t="s">
        <v>377</v>
      </c>
      <c r="D13" s="489">
        <v>-5373</v>
      </c>
      <c r="E13" s="581">
        <v>-14410</v>
      </c>
      <c r="F13" s="509">
        <v>-16442</v>
      </c>
      <c r="G13" s="509">
        <v>-17291</v>
      </c>
      <c r="H13" s="509">
        <v>-21724</v>
      </c>
      <c r="I13" s="491" t="s">
        <v>68</v>
      </c>
      <c r="J13" s="582">
        <v>-5201</v>
      </c>
      <c r="K13" s="490">
        <v>-35258</v>
      </c>
      <c r="L13" s="491">
        <v>-39128</v>
      </c>
    </row>
    <row r="14" spans="1:13" ht="15.75" customHeight="1">
      <c r="A14" s="584" t="s">
        <v>405</v>
      </c>
      <c r="B14" s="489">
        <v>-15371</v>
      </c>
      <c r="C14" s="491"/>
      <c r="D14" s="489">
        <v>-14700</v>
      </c>
      <c r="E14" s="581">
        <v>-70400</v>
      </c>
      <c r="F14" s="509">
        <v>-78111</v>
      </c>
      <c r="G14" s="509">
        <v>-77437</v>
      </c>
      <c r="H14" s="509">
        <v>-80308</v>
      </c>
      <c r="I14" s="491"/>
      <c r="J14" s="582">
        <v>-43044</v>
      </c>
      <c r="K14" s="490">
        <v>-153423</v>
      </c>
      <c r="L14" s="491">
        <v>-191500</v>
      </c>
    </row>
    <row r="15" spans="1:13" ht="15.75" customHeight="1">
      <c r="A15" s="584" t="s">
        <v>387</v>
      </c>
      <c r="B15" s="489">
        <v>-1178</v>
      </c>
      <c r="C15" s="491"/>
      <c r="D15" s="489">
        <v>-264</v>
      </c>
      <c r="E15" s="581">
        <v>-4247</v>
      </c>
      <c r="F15" s="509">
        <v>-4120</v>
      </c>
      <c r="G15" s="509">
        <v>-3938</v>
      </c>
      <c r="H15" s="509">
        <v>-5961</v>
      </c>
      <c r="I15" s="491"/>
      <c r="J15" s="582">
        <v>-3120</v>
      </c>
      <c r="K15" s="490">
        <v>-10522</v>
      </c>
      <c r="L15" s="491">
        <v>-11062</v>
      </c>
    </row>
    <row r="16" spans="1:13" ht="15.75" customHeight="1">
      <c r="A16" s="584" t="s">
        <v>388</v>
      </c>
      <c r="B16" s="489">
        <v>-4571</v>
      </c>
      <c r="C16" s="491"/>
      <c r="D16" s="489">
        <v>-5395</v>
      </c>
      <c r="E16" s="581">
        <v>-22175</v>
      </c>
      <c r="F16" s="509">
        <v>-21300</v>
      </c>
      <c r="G16" s="509">
        <v>-20394</v>
      </c>
      <c r="H16" s="509">
        <v>-23242</v>
      </c>
      <c r="I16" s="491"/>
      <c r="J16" s="582">
        <v>-16221</v>
      </c>
      <c r="K16" s="490">
        <v>-49429</v>
      </c>
      <c r="L16" s="491">
        <v>-57321</v>
      </c>
    </row>
    <row r="17" spans="1:12" ht="15.75" customHeight="1">
      <c r="A17" s="584" t="s">
        <v>406</v>
      </c>
      <c r="B17" s="489">
        <v>1673</v>
      </c>
      <c r="C17" s="491"/>
      <c r="D17" s="489">
        <v>1939</v>
      </c>
      <c r="E17" s="581">
        <v>4981</v>
      </c>
      <c r="F17" s="509">
        <v>5627</v>
      </c>
      <c r="G17" s="509">
        <v>4400</v>
      </c>
      <c r="H17" s="509">
        <v>3241</v>
      </c>
      <c r="I17" s="491"/>
      <c r="J17" s="582">
        <v>12059</v>
      </c>
      <c r="K17" s="490">
        <v>18912</v>
      </c>
      <c r="L17" s="491">
        <v>15527</v>
      </c>
    </row>
    <row r="18" spans="1:12" ht="15.75" customHeight="1">
      <c r="A18" s="584" t="s">
        <v>426</v>
      </c>
      <c r="B18" s="489">
        <v>-4841</v>
      </c>
      <c r="C18" s="491"/>
      <c r="D18" s="489">
        <v>-5584</v>
      </c>
      <c r="E18" s="581">
        <v>-11120</v>
      </c>
      <c r="F18" s="509">
        <v>-10039</v>
      </c>
      <c r="G18" s="509">
        <v>-13037</v>
      </c>
      <c r="H18" s="509">
        <v>-17217</v>
      </c>
      <c r="I18" s="491"/>
      <c r="J18" s="582">
        <v>-15673</v>
      </c>
      <c r="K18" s="490">
        <v>-43314</v>
      </c>
      <c r="L18" s="491">
        <v>-29158</v>
      </c>
    </row>
    <row r="19" spans="1:12" ht="15.75" customHeight="1">
      <c r="A19" s="584" t="s">
        <v>390</v>
      </c>
      <c r="B19" s="489">
        <v>-2954</v>
      </c>
      <c r="C19" s="491"/>
      <c r="D19" s="489">
        <v>-2560</v>
      </c>
      <c r="E19" s="581">
        <v>-20372</v>
      </c>
      <c r="F19" s="509">
        <v>-23858</v>
      </c>
      <c r="G19" s="509">
        <v>-24471</v>
      </c>
      <c r="H19" s="509">
        <v>-55708</v>
      </c>
      <c r="I19" s="491"/>
      <c r="J19" s="582">
        <v>-26545</v>
      </c>
      <c r="K19" s="490">
        <v>-87767</v>
      </c>
      <c r="L19" s="491">
        <v>-52740</v>
      </c>
    </row>
    <row r="20" spans="1:12" ht="15.75" customHeight="1">
      <c r="A20" s="584" t="s">
        <v>427</v>
      </c>
      <c r="B20" s="489">
        <v>-423</v>
      </c>
      <c r="C20" s="491"/>
      <c r="D20" s="489">
        <v>-682</v>
      </c>
      <c r="E20" s="581">
        <v>-2008</v>
      </c>
      <c r="F20" s="509">
        <v>-2033</v>
      </c>
      <c r="G20" s="509">
        <v>-1976</v>
      </c>
      <c r="H20" s="509">
        <v>-2396</v>
      </c>
      <c r="I20" s="491"/>
      <c r="J20" s="582">
        <v>-880</v>
      </c>
      <c r="K20" s="490">
        <v>-4381</v>
      </c>
      <c r="L20" s="491">
        <v>-4704</v>
      </c>
    </row>
    <row r="21" spans="1:12" ht="15.75" customHeight="1">
      <c r="A21" s="584" t="s">
        <v>391</v>
      </c>
      <c r="B21" s="489">
        <v>-1633</v>
      </c>
      <c r="C21" s="491"/>
      <c r="D21" s="489">
        <v>-2210</v>
      </c>
      <c r="E21" s="581">
        <v>-12201</v>
      </c>
      <c r="F21" s="509">
        <v>-10161</v>
      </c>
      <c r="G21" s="509">
        <v>-10554</v>
      </c>
      <c r="H21" s="509">
        <v>-13181</v>
      </c>
      <c r="I21" s="491"/>
      <c r="J21" s="582">
        <v>-7375</v>
      </c>
      <c r="K21" s="490">
        <v>-24400</v>
      </c>
      <c r="L21" s="491">
        <v>-29892</v>
      </c>
    </row>
    <row r="22" spans="1:12" ht="15.75" customHeight="1">
      <c r="A22" s="584" t="s">
        <v>408</v>
      </c>
      <c r="B22" s="489">
        <v>-5687</v>
      </c>
      <c r="C22" s="491"/>
      <c r="D22" s="489">
        <v>-4796</v>
      </c>
      <c r="E22" s="581">
        <v>-17211</v>
      </c>
      <c r="F22" s="509">
        <v>-15981</v>
      </c>
      <c r="G22" s="509">
        <v>-17354</v>
      </c>
      <c r="H22" s="509">
        <v>-18446</v>
      </c>
      <c r="I22" s="491"/>
      <c r="J22" s="582">
        <v>-17309</v>
      </c>
      <c r="K22" s="490">
        <v>-46238</v>
      </c>
      <c r="L22" s="491">
        <v>-46930</v>
      </c>
    </row>
    <row r="23" spans="1:12" ht="15.75" customHeight="1">
      <c r="A23" s="584" t="s">
        <v>409</v>
      </c>
      <c r="B23" s="489">
        <v>-5034</v>
      </c>
      <c r="C23" s="491"/>
      <c r="D23" s="489">
        <v>-4967</v>
      </c>
      <c r="E23" s="581">
        <v>-16945</v>
      </c>
      <c r="F23" s="509">
        <v>-16502</v>
      </c>
      <c r="G23" s="509">
        <v>-15984</v>
      </c>
      <c r="H23" s="509">
        <v>-16484</v>
      </c>
      <c r="I23" s="491"/>
      <c r="J23" s="582">
        <v>-14146</v>
      </c>
      <c r="K23" s="490">
        <v>-40631</v>
      </c>
      <c r="L23" s="491">
        <v>-44215</v>
      </c>
    </row>
    <row r="24" spans="1:12" ht="15.75" customHeight="1">
      <c r="A24" s="584" t="s">
        <v>410</v>
      </c>
      <c r="B24" s="489">
        <v>-1788</v>
      </c>
      <c r="C24" s="491"/>
      <c r="D24" s="489">
        <v>-2686</v>
      </c>
      <c r="E24" s="581">
        <v>-5961</v>
      </c>
      <c r="F24" s="509">
        <v>-4933</v>
      </c>
      <c r="G24" s="509">
        <v>-7952</v>
      </c>
      <c r="H24" s="509">
        <v>-8708</v>
      </c>
      <c r="I24" s="491"/>
      <c r="J24" s="582">
        <v>-7801</v>
      </c>
      <c r="K24" s="490">
        <v>-20983</v>
      </c>
      <c r="L24" s="491">
        <v>-14774</v>
      </c>
    </row>
    <row r="25" spans="1:12" ht="15.75" customHeight="1">
      <c r="A25" s="584" t="s">
        <v>380</v>
      </c>
      <c r="B25" s="489">
        <v>-16321</v>
      </c>
      <c r="C25" s="491"/>
      <c r="D25" s="489">
        <v>-16648</v>
      </c>
      <c r="E25" s="581">
        <v>-40874</v>
      </c>
      <c r="F25" s="509">
        <v>-44456</v>
      </c>
      <c r="G25" s="509">
        <v>-45582</v>
      </c>
      <c r="H25" s="509">
        <v>-48817</v>
      </c>
      <c r="I25" s="491"/>
      <c r="J25" s="582">
        <v>-46862</v>
      </c>
      <c r="K25" s="490">
        <v>-128649</v>
      </c>
      <c r="L25" s="491">
        <v>-109207</v>
      </c>
    </row>
    <row r="26" spans="1:12" ht="15.75" customHeight="1">
      <c r="A26" s="584" t="s">
        <v>392</v>
      </c>
      <c r="B26" s="489">
        <v>5065</v>
      </c>
      <c r="C26" s="491"/>
      <c r="D26" s="489">
        <v>4767</v>
      </c>
      <c r="E26" s="581">
        <v>13115</v>
      </c>
      <c r="F26" s="509">
        <v>13346</v>
      </c>
      <c r="G26" s="509">
        <v>14612</v>
      </c>
      <c r="H26" s="509">
        <v>12841</v>
      </c>
      <c r="I26" s="491"/>
      <c r="J26" s="582">
        <v>15816</v>
      </c>
      <c r="K26" s="490">
        <v>38490</v>
      </c>
      <c r="L26" s="491">
        <v>36386</v>
      </c>
    </row>
    <row r="27" spans="1:12" ht="15.75" customHeight="1">
      <c r="A27" s="584" t="s">
        <v>428</v>
      </c>
      <c r="B27" s="489">
        <v>274</v>
      </c>
      <c r="C27" s="491"/>
      <c r="D27" s="489">
        <v>330</v>
      </c>
      <c r="E27" s="581">
        <v>-138</v>
      </c>
      <c r="F27" s="509">
        <v>-259</v>
      </c>
      <c r="G27" s="509">
        <v>937</v>
      </c>
      <c r="H27" s="509">
        <v>209</v>
      </c>
      <c r="I27" s="491"/>
      <c r="J27" s="582">
        <v>1672</v>
      </c>
      <c r="K27" s="490">
        <v>2485</v>
      </c>
      <c r="L27" s="491">
        <v>-503</v>
      </c>
    </row>
    <row r="28" spans="1:12" ht="15.75" customHeight="1">
      <c r="A28" s="584" t="s">
        <v>412</v>
      </c>
      <c r="B28" s="489">
        <v>868</v>
      </c>
      <c r="C28" s="491"/>
      <c r="D28" s="489">
        <v>280</v>
      </c>
      <c r="E28" s="581">
        <v>730</v>
      </c>
      <c r="F28" s="509">
        <v>280</v>
      </c>
      <c r="G28" s="509">
        <v>65</v>
      </c>
      <c r="H28" s="509">
        <v>-1778</v>
      </c>
      <c r="I28" s="491"/>
      <c r="J28" s="582">
        <v>1935</v>
      </c>
      <c r="K28" s="490">
        <v>1305</v>
      </c>
      <c r="L28" s="491">
        <v>562</v>
      </c>
    </row>
    <row r="29" spans="1:12" ht="15.75" customHeight="1">
      <c r="A29" s="584" t="s">
        <v>399</v>
      </c>
      <c r="B29" s="489">
        <v>-115</v>
      </c>
      <c r="C29" s="491"/>
      <c r="D29" s="489">
        <v>-7676</v>
      </c>
      <c r="E29" s="581">
        <v>-6974</v>
      </c>
      <c r="F29" s="509">
        <v>-8316</v>
      </c>
      <c r="G29" s="509">
        <v>-20053</v>
      </c>
      <c r="H29" s="509">
        <v>-58415</v>
      </c>
      <c r="I29" s="491"/>
      <c r="J29" s="582">
        <v>6792</v>
      </c>
      <c r="K29" s="490">
        <v>-59414</v>
      </c>
      <c r="L29" s="489">
        <v>-15849</v>
      </c>
    </row>
    <row r="30" spans="1:12" ht="15.75" customHeight="1">
      <c r="A30" s="584" t="s">
        <v>413</v>
      </c>
      <c r="B30" s="512">
        <v>-12180</v>
      </c>
      <c r="D30" s="489">
        <v>-13461</v>
      </c>
      <c r="E30" s="581">
        <v>-16900</v>
      </c>
      <c r="F30" s="509">
        <v>-22679</v>
      </c>
      <c r="G30" s="509">
        <v>-19169</v>
      </c>
      <c r="H30" s="509">
        <v>-25352</v>
      </c>
      <c r="I30" s="491"/>
      <c r="J30" s="582">
        <v>-34037</v>
      </c>
      <c r="K30" s="490">
        <v>-85029</v>
      </c>
      <c r="L30" s="489">
        <v>-47532</v>
      </c>
    </row>
    <row r="31" spans="1:12" ht="15.75" customHeight="1">
      <c r="A31" s="584" t="s">
        <v>400</v>
      </c>
      <c r="B31" s="489">
        <v>849</v>
      </c>
      <c r="C31" s="491"/>
      <c r="D31" s="489">
        <v>1768</v>
      </c>
      <c r="E31" s="581">
        <v>2117</v>
      </c>
      <c r="F31" s="509">
        <v>2770</v>
      </c>
      <c r="G31" s="509">
        <v>4184</v>
      </c>
      <c r="H31" s="509">
        <v>4016</v>
      </c>
      <c r="I31" s="491"/>
      <c r="J31" s="582">
        <v>9594</v>
      </c>
      <c r="K31" s="490">
        <v>16227</v>
      </c>
      <c r="L31" s="489">
        <v>5771</v>
      </c>
    </row>
    <row r="32" spans="1:12" ht="15.75" customHeight="1">
      <c r="A32" s="584" t="s">
        <v>430</v>
      </c>
      <c r="B32" s="489">
        <v>-14352</v>
      </c>
      <c r="C32" s="491"/>
      <c r="D32" s="489">
        <v>-16081</v>
      </c>
      <c r="E32" s="581">
        <v>-31011</v>
      </c>
      <c r="F32" s="509">
        <v>-31435</v>
      </c>
      <c r="G32" s="509">
        <v>-33094</v>
      </c>
      <c r="H32" s="509">
        <v>-38807</v>
      </c>
      <c r="I32" s="491"/>
      <c r="J32" s="582">
        <v>-45628</v>
      </c>
      <c r="K32" s="490">
        <v>-114869</v>
      </c>
      <c r="L32" s="489">
        <v>-78728</v>
      </c>
    </row>
    <row r="33" spans="1:12" ht="15.75" customHeight="1">
      <c r="A33" s="584" t="s">
        <v>622</v>
      </c>
      <c r="B33" s="489">
        <v>-9232</v>
      </c>
      <c r="C33" s="491"/>
      <c r="D33" s="489">
        <v>-9532</v>
      </c>
      <c r="E33" s="581">
        <v>-28340</v>
      </c>
      <c r="F33" s="509">
        <v>-31733</v>
      </c>
      <c r="G33" s="509">
        <v>-32547</v>
      </c>
      <c r="H33" s="509">
        <v>-39808</v>
      </c>
      <c r="I33" s="491"/>
      <c r="J33" s="582">
        <v>-32452</v>
      </c>
      <c r="K33" s="490">
        <v>-91024</v>
      </c>
      <c r="L33" s="489">
        <v>-70789</v>
      </c>
    </row>
    <row r="34" spans="1:12" ht="25.15" customHeight="1">
      <c r="A34" s="584" t="s">
        <v>623</v>
      </c>
      <c r="B34" s="489">
        <v>522</v>
      </c>
      <c r="C34" s="491"/>
      <c r="D34" s="489">
        <v>1085</v>
      </c>
      <c r="E34" s="581">
        <v>2289</v>
      </c>
      <c r="F34" s="509">
        <v>2662</v>
      </c>
      <c r="G34" s="509">
        <v>2061</v>
      </c>
      <c r="H34" s="509">
        <v>2058</v>
      </c>
      <c r="I34" s="491"/>
      <c r="J34" s="582">
        <v>1407</v>
      </c>
      <c r="K34" s="490">
        <v>5072</v>
      </c>
      <c r="L34" s="489">
        <v>7320</v>
      </c>
    </row>
    <row r="35" spans="1:12" ht="15.75" customHeight="1">
      <c r="A35" s="584" t="s">
        <v>382</v>
      </c>
      <c r="B35" s="489">
        <v>-8078</v>
      </c>
      <c r="C35" s="491"/>
      <c r="D35" s="489">
        <v>-8634</v>
      </c>
      <c r="E35" s="581">
        <v>-60626</v>
      </c>
      <c r="F35" s="509">
        <v>-62279</v>
      </c>
      <c r="G35" s="509">
        <v>-58244</v>
      </c>
      <c r="H35" s="509">
        <v>-104057</v>
      </c>
      <c r="I35" s="491"/>
      <c r="J35" s="582">
        <v>-49992</v>
      </c>
      <c r="K35" s="490">
        <v>-170762</v>
      </c>
      <c r="L35" s="489">
        <v>-153966</v>
      </c>
    </row>
    <row r="36" spans="1:12" ht="15.75" customHeight="1" thickBot="1">
      <c r="A36" s="584" t="s">
        <v>414</v>
      </c>
      <c r="B36" s="489">
        <v>4936</v>
      </c>
      <c r="C36" s="491"/>
      <c r="D36" s="489">
        <v>4596</v>
      </c>
      <c r="E36" s="581">
        <v>11628</v>
      </c>
      <c r="F36" s="509">
        <v>11316</v>
      </c>
      <c r="G36" s="509">
        <v>9720</v>
      </c>
      <c r="H36" s="509">
        <v>11933</v>
      </c>
      <c r="I36" s="491"/>
      <c r="J36" s="582">
        <v>10997</v>
      </c>
      <c r="K36" s="490">
        <v>32462</v>
      </c>
      <c r="L36" s="489">
        <v>32480</v>
      </c>
    </row>
    <row r="37" spans="1:12" ht="24.75" customHeight="1" thickTop="1" thickBot="1">
      <c r="A37" s="577" t="s">
        <v>1258</v>
      </c>
      <c r="B37" s="578"/>
      <c r="C37" s="578"/>
      <c r="D37" s="578"/>
      <c r="E37" s="578"/>
      <c r="F37" s="578"/>
      <c r="G37" s="579"/>
      <c r="H37" s="579"/>
      <c r="I37" s="578"/>
      <c r="J37" s="578"/>
      <c r="K37" s="578"/>
      <c r="L37" s="578"/>
    </row>
    <row r="38" spans="1:12" ht="25.15" customHeight="1" thickTop="1">
      <c r="A38" s="584" t="s">
        <v>404</v>
      </c>
      <c r="B38" s="489">
        <v>2847</v>
      </c>
      <c r="C38" s="491"/>
      <c r="D38" s="489">
        <v>2540</v>
      </c>
      <c r="E38" s="581">
        <v>8604</v>
      </c>
      <c r="F38" s="509">
        <v>9080</v>
      </c>
      <c r="G38" s="509">
        <v>8346</v>
      </c>
      <c r="H38" s="509">
        <v>8081</v>
      </c>
      <c r="I38" s="491"/>
      <c r="J38" s="582">
        <v>8901</v>
      </c>
      <c r="K38" s="490">
        <v>22370</v>
      </c>
      <c r="L38" s="489">
        <v>23269</v>
      </c>
    </row>
    <row r="39" spans="1:12" ht="15.75" customHeight="1">
      <c r="A39" s="584" t="s">
        <v>384</v>
      </c>
      <c r="B39" s="489">
        <v>3765</v>
      </c>
      <c r="C39" s="491"/>
      <c r="D39" s="489">
        <v>2847</v>
      </c>
      <c r="E39" s="581">
        <v>8713</v>
      </c>
      <c r="F39" s="509">
        <v>8782</v>
      </c>
      <c r="G39" s="509">
        <v>8116</v>
      </c>
      <c r="H39" s="509">
        <v>8428</v>
      </c>
      <c r="I39" s="491"/>
      <c r="J39" s="582">
        <v>8405</v>
      </c>
      <c r="K39" s="490">
        <v>23445</v>
      </c>
      <c r="L39" s="489">
        <v>23139</v>
      </c>
    </row>
    <row r="40" spans="1:12" ht="15.75" customHeight="1">
      <c r="A40" s="584" t="s">
        <v>416</v>
      </c>
      <c r="B40" s="489">
        <v>4293</v>
      </c>
      <c r="C40" s="491"/>
      <c r="D40" s="489">
        <v>4218</v>
      </c>
      <c r="E40" s="581">
        <v>12112</v>
      </c>
      <c r="F40" s="509">
        <v>12565</v>
      </c>
      <c r="G40" s="509">
        <v>12497</v>
      </c>
      <c r="H40" s="509">
        <v>13375</v>
      </c>
      <c r="I40" s="491"/>
      <c r="J40" s="582">
        <v>13970</v>
      </c>
      <c r="K40" s="490">
        <v>35856</v>
      </c>
      <c r="L40" s="489">
        <v>32384</v>
      </c>
    </row>
    <row r="41" spans="1:12" ht="15.75" customHeight="1">
      <c r="A41" s="584" t="s">
        <v>379</v>
      </c>
      <c r="B41" s="489">
        <v>26776</v>
      </c>
      <c r="C41" s="491" t="s">
        <v>377</v>
      </c>
      <c r="D41" s="489">
        <v>26103</v>
      </c>
      <c r="E41" s="581">
        <v>86953</v>
      </c>
      <c r="F41" s="509">
        <v>86041</v>
      </c>
      <c r="G41" s="509">
        <v>87928</v>
      </c>
      <c r="H41" s="509">
        <v>90881</v>
      </c>
      <c r="I41" s="491" t="s">
        <v>68</v>
      </c>
      <c r="J41" s="582">
        <v>81295</v>
      </c>
      <c r="K41" s="490">
        <v>225054</v>
      </c>
      <c r="L41" s="489">
        <v>232566</v>
      </c>
    </row>
    <row r="42" spans="1:12" ht="15.75" customHeight="1">
      <c r="A42" s="584" t="s">
        <v>405</v>
      </c>
      <c r="B42" s="489">
        <v>8632</v>
      </c>
      <c r="C42" s="491"/>
      <c r="D42" s="489">
        <v>10043</v>
      </c>
      <c r="E42" s="581">
        <v>36111</v>
      </c>
      <c r="F42" s="509">
        <v>35750</v>
      </c>
      <c r="G42" s="509">
        <v>34047</v>
      </c>
      <c r="H42" s="509">
        <v>32250</v>
      </c>
      <c r="I42" s="491"/>
      <c r="J42" s="582">
        <v>25609</v>
      </c>
      <c r="K42" s="490">
        <v>76534</v>
      </c>
      <c r="L42" s="489">
        <v>97438</v>
      </c>
    </row>
    <row r="43" spans="1:12" ht="15.75" customHeight="1">
      <c r="A43" s="584" t="s">
        <v>387</v>
      </c>
      <c r="B43" s="489">
        <v>3964</v>
      </c>
      <c r="C43" s="491"/>
      <c r="D43" s="489">
        <v>5046</v>
      </c>
      <c r="E43" s="581">
        <v>10371</v>
      </c>
      <c r="F43" s="509">
        <v>10945</v>
      </c>
      <c r="G43" s="509">
        <v>11107</v>
      </c>
      <c r="H43" s="509">
        <v>12250</v>
      </c>
      <c r="I43" s="491"/>
      <c r="J43" s="582">
        <v>12960</v>
      </c>
      <c r="K43" s="490">
        <v>34220</v>
      </c>
      <c r="L43" s="489">
        <v>28775</v>
      </c>
    </row>
    <row r="44" spans="1:12" ht="15.75" customHeight="1">
      <c r="A44" s="584" t="s">
        <v>388</v>
      </c>
      <c r="B44" s="489">
        <v>6630</v>
      </c>
      <c r="C44" s="491"/>
      <c r="D44" s="489">
        <v>6865</v>
      </c>
      <c r="E44" s="581">
        <v>18973</v>
      </c>
      <c r="F44" s="509">
        <v>19278</v>
      </c>
      <c r="G44" s="509">
        <v>18232</v>
      </c>
      <c r="H44" s="509">
        <v>20249</v>
      </c>
      <c r="I44" s="491"/>
      <c r="J44" s="582">
        <v>21231</v>
      </c>
      <c r="K44" s="490">
        <v>54975</v>
      </c>
      <c r="L44" s="489">
        <v>50983</v>
      </c>
    </row>
    <row r="45" spans="1:12" ht="15.75" customHeight="1">
      <c r="A45" s="584" t="s">
        <v>406</v>
      </c>
      <c r="B45" s="489">
        <v>2075</v>
      </c>
      <c r="C45" s="491"/>
      <c r="D45" s="489">
        <v>2253</v>
      </c>
      <c r="E45" s="581">
        <v>6602</v>
      </c>
      <c r="F45" s="509">
        <v>6608</v>
      </c>
      <c r="G45" s="509">
        <v>6622</v>
      </c>
      <c r="H45" s="509">
        <v>6886</v>
      </c>
      <c r="I45" s="491"/>
      <c r="J45" s="582">
        <v>12834</v>
      </c>
      <c r="K45" s="490">
        <v>24048</v>
      </c>
      <c r="L45" s="489">
        <v>18911</v>
      </c>
    </row>
    <row r="46" spans="1:12" ht="15.75" customHeight="1">
      <c r="A46" s="584" t="s">
        <v>426</v>
      </c>
      <c r="B46" s="489">
        <v>3480</v>
      </c>
      <c r="C46" s="491"/>
      <c r="D46" s="489">
        <v>3604</v>
      </c>
      <c r="E46" s="581">
        <v>10977</v>
      </c>
      <c r="F46" s="509">
        <v>10628</v>
      </c>
      <c r="G46" s="509">
        <v>10000</v>
      </c>
      <c r="H46" s="509">
        <v>10947</v>
      </c>
      <c r="I46" s="491"/>
      <c r="J46" s="582">
        <v>11362</v>
      </c>
      <c r="K46" s="490">
        <v>29393</v>
      </c>
      <c r="L46" s="491">
        <v>28025</v>
      </c>
    </row>
    <row r="47" spans="1:12" ht="15.75" customHeight="1">
      <c r="A47" s="584" t="s">
        <v>390</v>
      </c>
      <c r="B47" s="489">
        <v>2231</v>
      </c>
      <c r="C47" s="491"/>
      <c r="D47" s="489">
        <v>1738</v>
      </c>
      <c r="E47" s="581">
        <v>4596</v>
      </c>
      <c r="F47" s="509">
        <v>4373</v>
      </c>
      <c r="G47" s="509">
        <v>3877</v>
      </c>
      <c r="H47" s="509">
        <v>3929</v>
      </c>
      <c r="I47" s="491"/>
      <c r="J47" s="582">
        <v>4390</v>
      </c>
      <c r="K47" s="490">
        <v>12287</v>
      </c>
      <c r="L47" s="491">
        <v>11462</v>
      </c>
    </row>
    <row r="48" spans="1:12" ht="15.75" customHeight="1">
      <c r="A48" s="584" t="s">
        <v>427</v>
      </c>
      <c r="B48" s="489">
        <v>1358</v>
      </c>
      <c r="C48" s="491"/>
      <c r="D48" s="489">
        <v>917</v>
      </c>
      <c r="E48" s="581">
        <v>3547</v>
      </c>
      <c r="F48" s="509">
        <v>3759</v>
      </c>
      <c r="G48" s="509">
        <v>3488</v>
      </c>
      <c r="H48" s="509">
        <v>3629</v>
      </c>
      <c r="I48" s="491"/>
      <c r="J48" s="582">
        <v>3578</v>
      </c>
      <c r="K48" s="490">
        <v>9482</v>
      </c>
      <c r="L48" s="491">
        <v>9885</v>
      </c>
    </row>
    <row r="49" spans="1:12" ht="15.75" customHeight="1">
      <c r="A49" s="584" t="s">
        <v>391</v>
      </c>
      <c r="B49" s="489">
        <v>3651</v>
      </c>
      <c r="C49" s="491"/>
      <c r="D49" s="489">
        <v>4321</v>
      </c>
      <c r="E49" s="581">
        <v>7241</v>
      </c>
      <c r="F49" s="509">
        <v>8361</v>
      </c>
      <c r="G49" s="509">
        <v>8474</v>
      </c>
      <c r="H49" s="509">
        <v>7727</v>
      </c>
      <c r="I49" s="491"/>
      <c r="J49" s="582">
        <v>10842</v>
      </c>
      <c r="K49" s="490">
        <v>26541</v>
      </c>
      <c r="L49" s="489">
        <v>21289</v>
      </c>
    </row>
    <row r="50" spans="1:12" ht="15.75" customHeight="1">
      <c r="A50" s="584" t="s">
        <v>408</v>
      </c>
      <c r="B50" s="489">
        <v>6647</v>
      </c>
      <c r="C50" s="491"/>
      <c r="D50" s="489">
        <v>7056</v>
      </c>
      <c r="E50" s="581">
        <v>20182</v>
      </c>
      <c r="F50" s="509">
        <v>20565</v>
      </c>
      <c r="G50" s="509">
        <v>19694</v>
      </c>
      <c r="H50" s="509">
        <v>20132</v>
      </c>
      <c r="I50" s="491"/>
      <c r="J50" s="582">
        <v>20737</v>
      </c>
      <c r="K50" s="490">
        <v>54572</v>
      </c>
      <c r="L50" s="489">
        <v>52349</v>
      </c>
    </row>
    <row r="51" spans="1:12" ht="15.75" customHeight="1">
      <c r="A51" s="584" t="s">
        <v>409</v>
      </c>
      <c r="B51" s="489">
        <v>5619</v>
      </c>
      <c r="C51" s="491"/>
      <c r="D51" s="489">
        <v>5927</v>
      </c>
      <c r="E51" s="581">
        <v>16591</v>
      </c>
      <c r="F51" s="509">
        <v>16344</v>
      </c>
      <c r="G51" s="509">
        <v>15778</v>
      </c>
      <c r="H51" s="509">
        <v>16739</v>
      </c>
      <c r="I51" s="491"/>
      <c r="J51" s="582">
        <v>16850</v>
      </c>
      <c r="K51" s="490">
        <v>45135</v>
      </c>
      <c r="L51" s="489">
        <v>44470</v>
      </c>
    </row>
    <row r="52" spans="1:12" ht="15.75" customHeight="1">
      <c r="A52" s="584" t="s">
        <v>410</v>
      </c>
      <c r="B52" s="489">
        <v>2738</v>
      </c>
      <c r="C52" s="491"/>
      <c r="D52" s="489">
        <v>2377</v>
      </c>
      <c r="E52" s="581">
        <v>6662</v>
      </c>
      <c r="F52" s="509">
        <v>8856</v>
      </c>
      <c r="G52" s="509">
        <v>6393</v>
      </c>
      <c r="H52" s="509">
        <v>6651</v>
      </c>
      <c r="I52" s="491"/>
      <c r="J52" s="582">
        <v>7412</v>
      </c>
      <c r="K52" s="490">
        <v>19178</v>
      </c>
      <c r="L52" s="489">
        <v>18618</v>
      </c>
    </row>
    <row r="53" spans="1:12" ht="15.75" customHeight="1">
      <c r="A53" s="584" t="s">
        <v>380</v>
      </c>
      <c r="B53" s="489">
        <v>28492</v>
      </c>
      <c r="C53" s="491"/>
      <c r="D53" s="489">
        <v>27883</v>
      </c>
      <c r="E53" s="581">
        <v>84043</v>
      </c>
      <c r="F53" s="509">
        <v>84657</v>
      </c>
      <c r="G53" s="509">
        <v>82569</v>
      </c>
      <c r="H53" s="509">
        <v>86236</v>
      </c>
      <c r="I53" s="491"/>
      <c r="J53" s="582">
        <v>83031</v>
      </c>
      <c r="K53" s="490">
        <v>225642</v>
      </c>
      <c r="L53" s="489">
        <v>222977</v>
      </c>
    </row>
    <row r="54" spans="1:12" ht="15.75" customHeight="1">
      <c r="A54" s="584" t="s">
        <v>392</v>
      </c>
      <c r="B54" s="489">
        <v>8011</v>
      </c>
      <c r="C54" s="491"/>
      <c r="D54" s="489">
        <v>7912</v>
      </c>
      <c r="E54" s="581">
        <v>21729</v>
      </c>
      <c r="F54" s="509">
        <v>22367</v>
      </c>
      <c r="G54" s="509">
        <v>22833</v>
      </c>
      <c r="H54" s="509">
        <v>22556</v>
      </c>
      <c r="I54" s="491"/>
      <c r="J54" s="582">
        <v>25349</v>
      </c>
      <c r="K54" s="490">
        <v>63828</v>
      </c>
      <c r="L54" s="489">
        <v>58709</v>
      </c>
    </row>
    <row r="55" spans="1:12" ht="15.75" customHeight="1">
      <c r="A55" s="584" t="s">
        <v>428</v>
      </c>
      <c r="B55" s="489">
        <v>1324</v>
      </c>
      <c r="C55" s="491"/>
      <c r="D55" s="489">
        <v>1065</v>
      </c>
      <c r="E55" s="581">
        <v>3509</v>
      </c>
      <c r="F55" s="509">
        <v>2936</v>
      </c>
      <c r="G55" s="509">
        <v>3267</v>
      </c>
      <c r="H55" s="509">
        <v>3279</v>
      </c>
      <c r="I55" s="491"/>
      <c r="J55" s="582">
        <v>4017</v>
      </c>
      <c r="K55" s="490">
        <v>9685</v>
      </c>
      <c r="L55" s="489">
        <v>8857</v>
      </c>
    </row>
    <row r="56" spans="1:12" ht="15.75" customHeight="1">
      <c r="A56" s="584" t="s">
        <v>412</v>
      </c>
      <c r="B56" s="489">
        <v>3491</v>
      </c>
      <c r="C56" s="491"/>
      <c r="D56" s="489">
        <v>3333</v>
      </c>
      <c r="E56" s="581">
        <v>11668</v>
      </c>
      <c r="F56" s="509">
        <v>11275</v>
      </c>
      <c r="G56" s="509">
        <v>10815</v>
      </c>
      <c r="H56" s="509">
        <v>10170</v>
      </c>
      <c r="I56" s="491"/>
      <c r="J56" s="582">
        <v>10802</v>
      </c>
      <c r="K56" s="490">
        <v>27795</v>
      </c>
      <c r="L56" s="489">
        <v>29960</v>
      </c>
    </row>
    <row r="57" spans="1:12" ht="15.75" customHeight="1">
      <c r="A57" s="584" t="s">
        <v>399</v>
      </c>
      <c r="B57" s="489">
        <v>3673</v>
      </c>
      <c r="C57" s="491"/>
      <c r="D57" s="489">
        <v>2888</v>
      </c>
      <c r="E57" s="581">
        <v>5707</v>
      </c>
      <c r="F57" s="509">
        <v>6122</v>
      </c>
      <c r="G57" s="509">
        <v>4667</v>
      </c>
      <c r="H57" s="509">
        <v>7903</v>
      </c>
      <c r="I57" s="491"/>
      <c r="J57" s="582">
        <v>19675</v>
      </c>
      <c r="K57" s="490">
        <v>34139</v>
      </c>
      <c r="L57" s="489">
        <v>17978</v>
      </c>
    </row>
    <row r="58" spans="1:12" ht="15.75" customHeight="1">
      <c r="A58" s="584" t="s">
        <v>413</v>
      </c>
      <c r="B58" s="489">
        <v>4480</v>
      </c>
      <c r="C58" s="491"/>
      <c r="D58" s="489">
        <v>4758</v>
      </c>
      <c r="E58" s="581">
        <v>11318</v>
      </c>
      <c r="F58" s="509">
        <v>10847</v>
      </c>
      <c r="G58" s="509">
        <v>10388</v>
      </c>
      <c r="H58" s="509">
        <v>12087</v>
      </c>
      <c r="I58" s="491"/>
      <c r="J58" s="582">
        <v>13816</v>
      </c>
      <c r="K58" s="490">
        <v>35140</v>
      </c>
      <c r="L58" s="489">
        <v>28756</v>
      </c>
    </row>
    <row r="59" spans="1:12" ht="15.75" customHeight="1">
      <c r="A59" s="584" t="s">
        <v>400</v>
      </c>
      <c r="B59" s="489">
        <v>6474</v>
      </c>
      <c r="C59" s="491"/>
      <c r="D59" s="489">
        <v>7296</v>
      </c>
      <c r="E59" s="581">
        <v>18762</v>
      </c>
      <c r="F59" s="509">
        <v>20193</v>
      </c>
      <c r="G59" s="509">
        <v>21269</v>
      </c>
      <c r="H59" s="509">
        <v>23592</v>
      </c>
      <c r="I59" s="491"/>
      <c r="J59" s="582">
        <v>24142</v>
      </c>
      <c r="K59" s="490">
        <v>61504</v>
      </c>
      <c r="L59" s="489">
        <v>51168</v>
      </c>
    </row>
    <row r="60" spans="1:12" ht="15.75" customHeight="1">
      <c r="A60" s="584" t="s">
        <v>430</v>
      </c>
      <c r="B60" s="489">
        <v>1473</v>
      </c>
      <c r="C60" s="491"/>
      <c r="D60" s="489">
        <v>1434</v>
      </c>
      <c r="E60" s="581">
        <v>2684</v>
      </c>
      <c r="F60" s="509">
        <v>4077</v>
      </c>
      <c r="G60" s="509">
        <v>3695</v>
      </c>
      <c r="H60" s="509">
        <v>3132</v>
      </c>
      <c r="I60" s="491"/>
      <c r="J60" s="582">
        <v>3744</v>
      </c>
      <c r="K60" s="490">
        <v>9783</v>
      </c>
      <c r="L60" s="489">
        <v>8294</v>
      </c>
    </row>
    <row r="61" spans="1:12" ht="15.75" customHeight="1">
      <c r="A61" s="584" t="s">
        <v>622</v>
      </c>
      <c r="B61" s="489">
        <v>34961</v>
      </c>
      <c r="C61" s="491"/>
      <c r="D61" s="489">
        <v>35470</v>
      </c>
      <c r="E61" s="581">
        <v>93648</v>
      </c>
      <c r="F61" s="509">
        <v>97313</v>
      </c>
      <c r="G61" s="509">
        <v>99214</v>
      </c>
      <c r="H61" s="509">
        <v>102812</v>
      </c>
      <c r="I61" s="491"/>
      <c r="J61" s="582">
        <v>102898</v>
      </c>
      <c r="K61" s="490">
        <v>276141</v>
      </c>
      <c r="L61" s="489">
        <v>254339</v>
      </c>
    </row>
    <row r="62" spans="1:12" ht="25.15" customHeight="1">
      <c r="A62" s="584" t="s">
        <v>623</v>
      </c>
      <c r="B62" s="489">
        <v>3763</v>
      </c>
      <c r="C62" s="491"/>
      <c r="D62" s="489">
        <v>4404</v>
      </c>
      <c r="E62" s="581">
        <v>11351</v>
      </c>
      <c r="F62" s="509">
        <v>11770</v>
      </c>
      <c r="G62" s="509">
        <v>11632</v>
      </c>
      <c r="H62" s="509">
        <v>11773</v>
      </c>
      <c r="I62" s="491"/>
      <c r="J62" s="582">
        <v>11526</v>
      </c>
      <c r="K62" s="490">
        <v>31466</v>
      </c>
      <c r="L62" s="489">
        <v>31163</v>
      </c>
    </row>
    <row r="63" spans="1:12" ht="15.75" customHeight="1">
      <c r="A63" s="584" t="s">
        <v>382</v>
      </c>
      <c r="B63" s="489">
        <v>34682</v>
      </c>
      <c r="C63" s="491"/>
      <c r="D63" s="489">
        <v>35962</v>
      </c>
      <c r="E63" s="581">
        <v>90366</v>
      </c>
      <c r="F63" s="509">
        <v>93952</v>
      </c>
      <c r="G63" s="509">
        <v>93675</v>
      </c>
      <c r="H63" s="509">
        <v>95689</v>
      </c>
      <c r="I63" s="491"/>
      <c r="J63" s="582">
        <v>103886</v>
      </c>
      <c r="K63" s="490">
        <v>270219</v>
      </c>
      <c r="L63" s="489">
        <v>245659</v>
      </c>
    </row>
    <row r="64" spans="1:12" ht="15.75" customHeight="1" thickBot="1">
      <c r="A64" s="584" t="s">
        <v>414</v>
      </c>
      <c r="B64" s="489">
        <v>17447</v>
      </c>
      <c r="C64" s="491"/>
      <c r="D64" s="489">
        <v>18178</v>
      </c>
      <c r="E64" s="581">
        <v>50523</v>
      </c>
      <c r="F64" s="509">
        <v>51363</v>
      </c>
      <c r="G64" s="509">
        <v>51594</v>
      </c>
      <c r="H64" s="509">
        <v>54411</v>
      </c>
      <c r="I64" s="491"/>
      <c r="J64" s="582">
        <v>53915</v>
      </c>
      <c r="K64" s="490">
        <v>143951</v>
      </c>
      <c r="L64" s="489">
        <v>136001</v>
      </c>
    </row>
    <row r="65" spans="1:12" ht="24.75" customHeight="1" thickTop="1" thickBot="1">
      <c r="A65" s="577" t="s">
        <v>1259</v>
      </c>
      <c r="B65" s="578"/>
      <c r="C65" s="578"/>
      <c r="D65" s="578"/>
      <c r="E65" s="578"/>
      <c r="F65" s="578"/>
      <c r="G65" s="579"/>
      <c r="H65" s="579"/>
      <c r="I65" s="578"/>
      <c r="J65" s="578"/>
      <c r="K65" s="578"/>
      <c r="L65" s="578"/>
    </row>
    <row r="66" spans="1:12" ht="25.15" customHeight="1" thickTop="1">
      <c r="A66" s="584" t="s">
        <v>404</v>
      </c>
      <c r="B66" s="489">
        <v>1282</v>
      </c>
      <c r="C66" s="491"/>
      <c r="D66" s="489">
        <v>2949</v>
      </c>
      <c r="E66" s="581">
        <v>3530</v>
      </c>
      <c r="F66" s="509">
        <v>4217</v>
      </c>
      <c r="G66" s="509">
        <v>5235</v>
      </c>
      <c r="H66" s="509">
        <v>13251</v>
      </c>
      <c r="I66" s="491"/>
      <c r="J66" s="582">
        <v>4364</v>
      </c>
      <c r="K66" s="490">
        <v>21845</v>
      </c>
      <c r="L66" s="491">
        <v>9921</v>
      </c>
    </row>
    <row r="67" spans="1:12" ht="15.75" customHeight="1">
      <c r="A67" s="584" t="s">
        <v>384</v>
      </c>
      <c r="B67" s="489">
        <v>3252</v>
      </c>
      <c r="C67" s="491"/>
      <c r="D67" s="489">
        <v>1850</v>
      </c>
      <c r="E67" s="581">
        <v>7169</v>
      </c>
      <c r="F67" s="509">
        <v>8156</v>
      </c>
      <c r="G67" s="509">
        <v>6383</v>
      </c>
      <c r="H67" s="509">
        <v>7244</v>
      </c>
      <c r="I67" s="491"/>
      <c r="J67" s="582">
        <v>7030</v>
      </c>
      <c r="K67" s="490">
        <v>19376</v>
      </c>
      <c r="L67" s="491">
        <v>18697</v>
      </c>
    </row>
    <row r="68" spans="1:12" ht="15.75" customHeight="1">
      <c r="A68" s="584" t="s">
        <v>416</v>
      </c>
      <c r="B68" s="489">
        <v>3053</v>
      </c>
      <c r="C68" s="491"/>
      <c r="D68" s="489">
        <v>3724</v>
      </c>
      <c r="E68" s="581">
        <v>10452</v>
      </c>
      <c r="F68" s="509">
        <v>10279</v>
      </c>
      <c r="G68" s="509">
        <v>10793</v>
      </c>
      <c r="H68" s="509">
        <v>11880</v>
      </c>
      <c r="I68" s="491"/>
      <c r="J68" s="582">
        <v>11128</v>
      </c>
      <c r="K68" s="490">
        <v>29785</v>
      </c>
      <c r="L68" s="491">
        <v>28270</v>
      </c>
    </row>
    <row r="69" spans="1:12" ht="15.75" customHeight="1">
      <c r="A69" s="584" t="s">
        <v>379</v>
      </c>
      <c r="B69" s="489">
        <v>29735</v>
      </c>
      <c r="C69" s="491"/>
      <c r="D69" s="489">
        <v>31476</v>
      </c>
      <c r="E69" s="581">
        <v>101363</v>
      </c>
      <c r="F69" s="509">
        <v>102483</v>
      </c>
      <c r="G69" s="509">
        <v>105218</v>
      </c>
      <c r="H69" s="509">
        <v>112605</v>
      </c>
      <c r="I69" s="491"/>
      <c r="J69" s="582">
        <v>86496</v>
      </c>
      <c r="K69" s="490">
        <v>260312</v>
      </c>
      <c r="L69" s="491">
        <v>271694</v>
      </c>
    </row>
    <row r="70" spans="1:12" ht="15.75" customHeight="1">
      <c r="A70" s="584" t="s">
        <v>405</v>
      </c>
      <c r="B70" s="489">
        <v>24002</v>
      </c>
      <c r="C70" s="491"/>
      <c r="D70" s="489">
        <v>24743</v>
      </c>
      <c r="E70" s="581">
        <v>106511</v>
      </c>
      <c r="F70" s="509">
        <v>113861</v>
      </c>
      <c r="G70" s="509">
        <v>111484</v>
      </c>
      <c r="H70" s="509">
        <v>112558</v>
      </c>
      <c r="I70" s="491"/>
      <c r="J70" s="582">
        <v>68654</v>
      </c>
      <c r="K70" s="490">
        <v>229957</v>
      </c>
      <c r="L70" s="491">
        <v>288938</v>
      </c>
    </row>
    <row r="71" spans="1:12" ht="15.75" customHeight="1">
      <c r="A71" s="584" t="s">
        <v>387</v>
      </c>
      <c r="B71" s="489">
        <v>5142</v>
      </c>
      <c r="C71" s="491"/>
      <c r="D71" s="489">
        <v>5310</v>
      </c>
      <c r="E71" s="581">
        <v>14618</v>
      </c>
      <c r="F71" s="509">
        <v>15066</v>
      </c>
      <c r="G71" s="509">
        <v>15045</v>
      </c>
      <c r="H71" s="509">
        <v>18211</v>
      </c>
      <c r="I71" s="491"/>
      <c r="J71" s="582">
        <v>16080</v>
      </c>
      <c r="K71" s="490">
        <v>44742</v>
      </c>
      <c r="L71" s="491">
        <v>39837</v>
      </c>
    </row>
    <row r="72" spans="1:12" ht="15.75" customHeight="1">
      <c r="A72" s="584" t="s">
        <v>388</v>
      </c>
      <c r="B72" s="489">
        <v>11201</v>
      </c>
      <c r="C72" s="491"/>
      <c r="D72" s="489">
        <v>12260</v>
      </c>
      <c r="E72" s="581">
        <v>41149</v>
      </c>
      <c r="F72" s="509">
        <v>40578</v>
      </c>
      <c r="G72" s="509">
        <v>38626</v>
      </c>
      <c r="H72" s="509">
        <v>43491</v>
      </c>
      <c r="I72" s="491"/>
      <c r="J72" s="582">
        <v>37452</v>
      </c>
      <c r="K72" s="490">
        <v>104403</v>
      </c>
      <c r="L72" s="491">
        <v>108304</v>
      </c>
    </row>
    <row r="73" spans="1:12" ht="15.75" customHeight="1">
      <c r="A73" s="584" t="s">
        <v>406</v>
      </c>
      <c r="B73" s="489">
        <v>402</v>
      </c>
      <c r="C73" s="491"/>
      <c r="D73" s="489">
        <v>314</v>
      </c>
      <c r="E73" s="581">
        <v>1621</v>
      </c>
      <c r="F73" s="509">
        <v>981</v>
      </c>
      <c r="G73" s="509">
        <v>2222</v>
      </c>
      <c r="H73" s="509">
        <v>3645</v>
      </c>
      <c r="I73" s="491"/>
      <c r="J73" s="582">
        <v>775</v>
      </c>
      <c r="K73" s="490">
        <v>5136</v>
      </c>
      <c r="L73" s="491">
        <v>3383</v>
      </c>
    </row>
    <row r="74" spans="1:12" ht="15.75" customHeight="1">
      <c r="A74" s="584" t="s">
        <v>426</v>
      </c>
      <c r="B74" s="489">
        <v>8320</v>
      </c>
      <c r="C74" s="491"/>
      <c r="D74" s="489">
        <v>9188</v>
      </c>
      <c r="E74" s="581">
        <v>22097</v>
      </c>
      <c r="F74" s="509">
        <v>20668</v>
      </c>
      <c r="G74" s="509">
        <v>23036</v>
      </c>
      <c r="H74" s="509">
        <v>28164</v>
      </c>
      <c r="I74" s="491"/>
      <c r="J74" s="582">
        <v>27036</v>
      </c>
      <c r="K74" s="490">
        <v>72707</v>
      </c>
      <c r="L74" s="491">
        <v>57184</v>
      </c>
    </row>
    <row r="75" spans="1:12" ht="15.75" customHeight="1">
      <c r="A75" s="584" t="s">
        <v>390</v>
      </c>
      <c r="B75" s="489">
        <v>5184</v>
      </c>
      <c r="C75" s="491"/>
      <c r="D75" s="489">
        <v>4298</v>
      </c>
      <c r="E75" s="581">
        <v>24968</v>
      </c>
      <c r="F75" s="509">
        <v>28231</v>
      </c>
      <c r="G75" s="509">
        <v>28347</v>
      </c>
      <c r="H75" s="509">
        <v>59637</v>
      </c>
      <c r="I75" s="491"/>
      <c r="J75" s="582">
        <v>30935</v>
      </c>
      <c r="K75" s="490">
        <v>100054</v>
      </c>
      <c r="L75" s="491">
        <v>64202</v>
      </c>
    </row>
    <row r="76" spans="1:12" ht="15.75" customHeight="1">
      <c r="A76" s="584" t="s">
        <v>427</v>
      </c>
      <c r="B76" s="489">
        <v>1781</v>
      </c>
      <c r="C76" s="491"/>
      <c r="D76" s="489">
        <v>1599</v>
      </c>
      <c r="E76" s="581">
        <v>5555</v>
      </c>
      <c r="F76" s="509">
        <v>5792</v>
      </c>
      <c r="G76" s="509">
        <v>5464</v>
      </c>
      <c r="H76" s="509">
        <v>6025</v>
      </c>
      <c r="I76" s="491"/>
      <c r="J76" s="582">
        <v>4458</v>
      </c>
      <c r="K76" s="490">
        <v>13863</v>
      </c>
      <c r="L76" s="491">
        <v>14590</v>
      </c>
    </row>
    <row r="77" spans="1:12" ht="15.75" customHeight="1">
      <c r="A77" s="584" t="s">
        <v>391</v>
      </c>
      <c r="B77" s="489">
        <v>5285</v>
      </c>
      <c r="C77" s="491"/>
      <c r="D77" s="489">
        <v>6531</v>
      </c>
      <c r="E77" s="581">
        <v>19442</v>
      </c>
      <c r="F77" s="509">
        <v>18522</v>
      </c>
      <c r="G77" s="509">
        <v>19028</v>
      </c>
      <c r="H77" s="509">
        <v>20908</v>
      </c>
      <c r="I77" s="491"/>
      <c r="J77" s="582">
        <v>18217</v>
      </c>
      <c r="K77" s="490">
        <v>50941</v>
      </c>
      <c r="L77" s="491">
        <v>51181</v>
      </c>
    </row>
    <row r="78" spans="1:12" ht="15.75" customHeight="1">
      <c r="A78" s="584" t="s">
        <v>408</v>
      </c>
      <c r="B78" s="489">
        <v>12333</v>
      </c>
      <c r="C78" s="491"/>
      <c r="D78" s="489">
        <v>11852</v>
      </c>
      <c r="E78" s="581">
        <v>37393</v>
      </c>
      <c r="F78" s="509">
        <v>36546</v>
      </c>
      <c r="G78" s="509">
        <v>37048</v>
      </c>
      <c r="H78" s="509">
        <v>38579</v>
      </c>
      <c r="I78" s="491"/>
      <c r="J78" s="582">
        <v>38046</v>
      </c>
      <c r="K78" s="490">
        <v>100810</v>
      </c>
      <c r="L78" s="491">
        <v>99280</v>
      </c>
    </row>
    <row r="79" spans="1:12" ht="15.75" customHeight="1">
      <c r="A79" s="584" t="s">
        <v>409</v>
      </c>
      <c r="B79" s="489">
        <v>10653</v>
      </c>
      <c r="C79" s="491"/>
      <c r="D79" s="489">
        <v>10894</v>
      </c>
      <c r="E79" s="581">
        <v>33536</v>
      </c>
      <c r="F79" s="509">
        <v>32846</v>
      </c>
      <c r="G79" s="509">
        <v>31763</v>
      </c>
      <c r="H79" s="509">
        <v>33223</v>
      </c>
      <c r="I79" s="491"/>
      <c r="J79" s="582">
        <v>30996</v>
      </c>
      <c r="K79" s="490">
        <v>85766</v>
      </c>
      <c r="L79" s="491">
        <v>88685</v>
      </c>
    </row>
    <row r="80" spans="1:12" ht="15.75" customHeight="1">
      <c r="A80" s="584" t="s">
        <v>410</v>
      </c>
      <c r="B80" s="489">
        <v>4526</v>
      </c>
      <c r="C80" s="491"/>
      <c r="D80" s="489">
        <v>5063</v>
      </c>
      <c r="E80" s="581">
        <v>12623</v>
      </c>
      <c r="F80" s="509">
        <v>13789</v>
      </c>
      <c r="G80" s="509">
        <v>14345</v>
      </c>
      <c r="H80" s="509">
        <v>15358</v>
      </c>
      <c r="I80" s="491"/>
      <c r="J80" s="582">
        <v>15213</v>
      </c>
      <c r="K80" s="490">
        <v>40161</v>
      </c>
      <c r="L80" s="491">
        <v>33392</v>
      </c>
    </row>
    <row r="81" spans="1:12" ht="15.75" customHeight="1">
      <c r="A81" s="584" t="s">
        <v>380</v>
      </c>
      <c r="B81" s="489">
        <v>44813</v>
      </c>
      <c r="C81" s="491"/>
      <c r="D81" s="489">
        <v>44531</v>
      </c>
      <c r="E81" s="581">
        <v>124918</v>
      </c>
      <c r="F81" s="509">
        <v>129113</v>
      </c>
      <c r="G81" s="509">
        <v>128151</v>
      </c>
      <c r="H81" s="509">
        <v>135054</v>
      </c>
      <c r="I81" s="491"/>
      <c r="J81" s="582">
        <v>129892</v>
      </c>
      <c r="K81" s="490">
        <v>354291</v>
      </c>
      <c r="L81" s="491">
        <v>332184</v>
      </c>
    </row>
    <row r="82" spans="1:12" ht="15.75" customHeight="1">
      <c r="A82" s="584" t="s">
        <v>392</v>
      </c>
      <c r="B82" s="489">
        <v>2946</v>
      </c>
      <c r="C82" s="491"/>
      <c r="D82" s="489">
        <v>3144</v>
      </c>
      <c r="E82" s="581">
        <v>8614</v>
      </c>
      <c r="F82" s="509">
        <v>9021</v>
      </c>
      <c r="G82" s="509">
        <v>8221</v>
      </c>
      <c r="H82" s="509">
        <v>9715</v>
      </c>
      <c r="I82" s="491"/>
      <c r="J82" s="582">
        <v>9533</v>
      </c>
      <c r="K82" s="490">
        <v>25338</v>
      </c>
      <c r="L82" s="491">
        <v>22323</v>
      </c>
    </row>
    <row r="83" spans="1:12" ht="15.75" customHeight="1">
      <c r="A83" s="584" t="s">
        <v>428</v>
      </c>
      <c r="B83" s="489">
        <v>1050</v>
      </c>
      <c r="C83" s="491"/>
      <c r="D83" s="489">
        <v>735</v>
      </c>
      <c r="E83" s="581">
        <v>3647</v>
      </c>
      <c r="F83" s="509">
        <v>3195</v>
      </c>
      <c r="G83" s="509">
        <v>2331</v>
      </c>
      <c r="H83" s="509">
        <v>3070</v>
      </c>
      <c r="I83" s="491"/>
      <c r="J83" s="582">
        <v>2345</v>
      </c>
      <c r="K83" s="490">
        <v>7200</v>
      </c>
      <c r="L83" s="491">
        <v>9360</v>
      </c>
    </row>
    <row r="84" spans="1:12" ht="15.75" customHeight="1">
      <c r="A84" s="584" t="s">
        <v>412</v>
      </c>
      <c r="B84" s="489">
        <v>2622</v>
      </c>
      <c r="C84" s="491"/>
      <c r="D84" s="489">
        <v>3053</v>
      </c>
      <c r="E84" s="581">
        <v>10938</v>
      </c>
      <c r="F84" s="509">
        <v>10995</v>
      </c>
      <c r="G84" s="509">
        <v>10750</v>
      </c>
      <c r="H84" s="509">
        <v>11947</v>
      </c>
      <c r="I84" s="491"/>
      <c r="J84" s="582">
        <v>8867</v>
      </c>
      <c r="K84" s="490">
        <v>26490</v>
      </c>
      <c r="L84" s="491">
        <v>29398</v>
      </c>
    </row>
    <row r="85" spans="1:12" ht="15.75" customHeight="1">
      <c r="A85" s="584" t="s">
        <v>399</v>
      </c>
      <c r="B85" s="489">
        <v>3788</v>
      </c>
      <c r="C85" s="491"/>
      <c r="D85" s="489">
        <v>10564</v>
      </c>
      <c r="E85" s="581">
        <v>12681</v>
      </c>
      <c r="F85" s="509">
        <v>14438</v>
      </c>
      <c r="G85" s="509">
        <v>24720</v>
      </c>
      <c r="H85" s="509">
        <v>66318</v>
      </c>
      <c r="I85" s="491"/>
      <c r="J85" s="582">
        <v>12883</v>
      </c>
      <c r="K85" s="490">
        <v>93553</v>
      </c>
      <c r="L85" s="491">
        <v>33827</v>
      </c>
    </row>
    <row r="86" spans="1:12" ht="15.75" customHeight="1">
      <c r="A86" s="584" t="s">
        <v>413</v>
      </c>
      <c r="B86" s="489">
        <v>16659</v>
      </c>
      <c r="C86" s="491"/>
      <c r="D86" s="489">
        <v>18218</v>
      </c>
      <c r="E86" s="581">
        <v>28218</v>
      </c>
      <c r="F86" s="509">
        <v>33526</v>
      </c>
      <c r="G86" s="509">
        <v>29557</v>
      </c>
      <c r="H86" s="509">
        <v>37438</v>
      </c>
      <c r="I86" s="491"/>
      <c r="J86" s="582">
        <v>47853</v>
      </c>
      <c r="K86" s="490">
        <v>120169</v>
      </c>
      <c r="L86" s="491">
        <v>76288</v>
      </c>
    </row>
    <row r="87" spans="1:12" ht="15.75" customHeight="1">
      <c r="A87" s="584" t="s">
        <v>400</v>
      </c>
      <c r="B87" s="489">
        <v>5625</v>
      </c>
      <c r="C87" s="491"/>
      <c r="D87" s="489">
        <v>5528</v>
      </c>
      <c r="E87" s="581">
        <v>16645</v>
      </c>
      <c r="F87" s="509">
        <v>17423</v>
      </c>
      <c r="G87" s="509">
        <v>17085</v>
      </c>
      <c r="H87" s="509">
        <v>19576</v>
      </c>
      <c r="I87" s="491"/>
      <c r="J87" s="582">
        <v>14548</v>
      </c>
      <c r="K87" s="490">
        <v>45278</v>
      </c>
      <c r="L87" s="491">
        <v>45398</v>
      </c>
    </row>
    <row r="88" spans="1:12" ht="15.75" customHeight="1">
      <c r="A88" s="584" t="s">
        <v>430</v>
      </c>
      <c r="B88" s="489">
        <v>15825</v>
      </c>
      <c r="C88" s="491"/>
      <c r="D88" s="489">
        <v>17515</v>
      </c>
      <c r="E88" s="581">
        <v>33695</v>
      </c>
      <c r="F88" s="509">
        <v>35513</v>
      </c>
      <c r="G88" s="509">
        <v>36789</v>
      </c>
      <c r="H88" s="509">
        <v>41940</v>
      </c>
      <c r="I88" s="491"/>
      <c r="J88" s="582">
        <v>49372</v>
      </c>
      <c r="K88" s="490">
        <v>124652</v>
      </c>
      <c r="L88" s="491">
        <v>87022</v>
      </c>
    </row>
    <row r="89" spans="1:12" ht="15.75" customHeight="1">
      <c r="A89" s="584" t="s">
        <v>622</v>
      </c>
      <c r="B89" s="489">
        <v>44193</v>
      </c>
      <c r="C89" s="491"/>
      <c r="D89" s="489">
        <v>45002</v>
      </c>
      <c r="E89" s="581">
        <v>121988</v>
      </c>
      <c r="F89" s="509">
        <v>129046</v>
      </c>
      <c r="G89" s="509">
        <v>131761</v>
      </c>
      <c r="H89" s="509">
        <v>142620</v>
      </c>
      <c r="I89" s="491"/>
      <c r="J89" s="582">
        <v>135350</v>
      </c>
      <c r="K89" s="490">
        <v>367166</v>
      </c>
      <c r="L89" s="491">
        <v>325129</v>
      </c>
    </row>
    <row r="90" spans="1:12" ht="25.15" customHeight="1">
      <c r="A90" s="584" t="s">
        <v>623</v>
      </c>
      <c r="B90" s="489">
        <v>3241</v>
      </c>
      <c r="C90" s="491"/>
      <c r="D90" s="489">
        <v>3319</v>
      </c>
      <c r="E90" s="581">
        <v>9062</v>
      </c>
      <c r="F90" s="509">
        <v>9108</v>
      </c>
      <c r="G90" s="509">
        <v>9571</v>
      </c>
      <c r="H90" s="509">
        <v>9715</v>
      </c>
      <c r="I90" s="491"/>
      <c r="J90" s="582">
        <v>10120</v>
      </c>
      <c r="K90" s="490">
        <v>26394</v>
      </c>
      <c r="L90" s="491">
        <v>23842</v>
      </c>
    </row>
    <row r="91" spans="1:12" ht="15.75" customHeight="1">
      <c r="A91" s="584" t="s">
        <v>382</v>
      </c>
      <c r="B91" s="489">
        <v>42761</v>
      </c>
      <c r="C91" s="491"/>
      <c r="D91" s="489">
        <v>44597</v>
      </c>
      <c r="E91" s="581">
        <v>150992</v>
      </c>
      <c r="F91" s="509">
        <v>156231</v>
      </c>
      <c r="G91" s="509">
        <v>151918</v>
      </c>
      <c r="H91" s="509">
        <v>199746</v>
      </c>
      <c r="I91" s="491"/>
      <c r="J91" s="582">
        <v>153878</v>
      </c>
      <c r="K91" s="490">
        <v>440981</v>
      </c>
      <c r="L91" s="491">
        <v>399626</v>
      </c>
    </row>
    <row r="92" spans="1:12" ht="15.75" customHeight="1" thickBot="1">
      <c r="A92" s="585" t="s">
        <v>414</v>
      </c>
      <c r="B92" s="586">
        <v>12511</v>
      </c>
      <c r="C92" s="587"/>
      <c r="D92" s="586">
        <v>13582</v>
      </c>
      <c r="E92" s="588">
        <v>38895</v>
      </c>
      <c r="F92" s="589">
        <v>40046</v>
      </c>
      <c r="G92" s="589">
        <v>41874</v>
      </c>
      <c r="H92" s="589">
        <v>42478</v>
      </c>
      <c r="I92" s="587"/>
      <c r="J92" s="590">
        <v>42919</v>
      </c>
      <c r="K92" s="591">
        <v>111489</v>
      </c>
      <c r="L92" s="587">
        <v>103520</v>
      </c>
    </row>
    <row r="93" spans="1:12" ht="22.15" customHeight="1" thickTop="1">
      <c r="A93" s="164" t="s">
        <v>434</v>
      </c>
      <c r="B93" s="592"/>
      <c r="C93" s="592"/>
      <c r="D93" s="592"/>
      <c r="E93" s="592"/>
      <c r="F93" s="592"/>
      <c r="G93" s="592"/>
      <c r="H93" s="592"/>
      <c r="I93" s="592"/>
      <c r="J93" s="592"/>
      <c r="K93" s="592"/>
      <c r="L93" s="592"/>
    </row>
    <row r="94" spans="1:12">
      <c r="A94" s="164" t="s">
        <v>624</v>
      </c>
      <c r="H94" s="164"/>
      <c r="I94" s="164"/>
      <c r="J94" s="164"/>
      <c r="K94" s="164"/>
      <c r="L94" s="164"/>
    </row>
    <row r="95" spans="1:12">
      <c r="A95" s="164" t="s">
        <v>98</v>
      </c>
      <c r="H95" s="164"/>
      <c r="I95" s="164"/>
      <c r="J95" s="164"/>
      <c r="K95" s="164"/>
      <c r="L95" s="164"/>
    </row>
    <row r="96" spans="1:12">
      <c r="A96" s="164" t="s">
        <v>1274</v>
      </c>
      <c r="H96" s="164"/>
      <c r="I96" s="164"/>
      <c r="J96" s="164"/>
      <c r="K96" s="164"/>
      <c r="L96" s="164"/>
    </row>
    <row r="97" spans="1:12">
      <c r="H97" s="164"/>
      <c r="I97" s="164"/>
      <c r="J97" s="164"/>
      <c r="K97" s="164"/>
      <c r="L97" s="164"/>
    </row>
    <row r="98" spans="1:12">
      <c r="A98" s="620" t="s">
        <v>625</v>
      </c>
      <c r="H98" s="164"/>
      <c r="I98" s="164"/>
      <c r="J98" s="164"/>
      <c r="K98" s="164"/>
      <c r="L98" s="164"/>
    </row>
    <row r="99" spans="1:12">
      <c r="A99" s="620" t="s">
        <v>626</v>
      </c>
      <c r="H99" s="164"/>
      <c r="I99" s="164"/>
      <c r="J99" s="164"/>
      <c r="K99" s="164"/>
      <c r="L99" s="164"/>
    </row>
    <row r="100" spans="1:12">
      <c r="A100" s="620" t="s">
        <v>1275</v>
      </c>
      <c r="H100" s="164"/>
      <c r="I100" s="164"/>
      <c r="J100" s="164"/>
      <c r="K100" s="164"/>
      <c r="L100" s="164"/>
    </row>
    <row r="101" spans="1:12">
      <c r="A101" s="620" t="s">
        <v>1276</v>
      </c>
      <c r="H101" s="164"/>
      <c r="I101" s="164"/>
      <c r="J101" s="164"/>
      <c r="K101" s="164"/>
      <c r="L101" s="164"/>
    </row>
    <row r="102" spans="1:12">
      <c r="A102" s="620"/>
      <c r="H102" s="164"/>
      <c r="I102" s="164"/>
      <c r="J102" s="164"/>
      <c r="K102" s="164"/>
      <c r="L102" s="164"/>
    </row>
    <row r="103" spans="1:12">
      <c r="A103" s="164" t="s">
        <v>437</v>
      </c>
      <c r="H103" s="164"/>
      <c r="I103" s="164"/>
      <c r="J103" s="164"/>
      <c r="K103" s="164"/>
      <c r="L103" s="164"/>
    </row>
    <row r="104" spans="1:12">
      <c r="A104" s="164" t="s">
        <v>1127</v>
      </c>
      <c r="H104" s="164"/>
      <c r="I104" s="164"/>
      <c r="J104" s="164"/>
      <c r="K104" s="164"/>
      <c r="L104" s="164"/>
    </row>
    <row r="105" spans="1:12">
      <c r="H105" s="164"/>
      <c r="I105" s="164"/>
      <c r="J105" s="164"/>
      <c r="K105" s="164"/>
      <c r="L105" s="164"/>
    </row>
    <row r="106" spans="1:12">
      <c r="A106" s="164" t="s">
        <v>627</v>
      </c>
      <c r="H106" s="164"/>
      <c r="I106" s="164"/>
      <c r="J106" s="164"/>
      <c r="K106" s="164"/>
      <c r="L106" s="164"/>
    </row>
    <row r="107" spans="1:12">
      <c r="A107" s="164" t="s">
        <v>628</v>
      </c>
      <c r="H107" s="164"/>
      <c r="I107" s="164"/>
      <c r="J107" s="164"/>
      <c r="K107" s="164"/>
      <c r="L107" s="164"/>
    </row>
    <row r="108" spans="1:12">
      <c r="A108" s="164" t="s">
        <v>1277</v>
      </c>
      <c r="H108" s="164"/>
      <c r="I108" s="164"/>
      <c r="J108" s="164"/>
      <c r="K108" s="164"/>
      <c r="L108" s="164"/>
    </row>
    <row r="109" spans="1:12">
      <c r="A109" s="164" t="s">
        <v>1278</v>
      </c>
      <c r="H109" s="164"/>
      <c r="I109" s="164"/>
      <c r="J109" s="164"/>
      <c r="K109" s="164"/>
      <c r="L109" s="164"/>
    </row>
    <row r="110" spans="1:12">
      <c r="H110" s="164"/>
      <c r="I110" s="164"/>
      <c r="J110" s="164"/>
      <c r="K110" s="164"/>
      <c r="L110" s="164"/>
    </row>
    <row r="111" spans="1:12">
      <c r="A111" s="209" t="s">
        <v>629</v>
      </c>
      <c r="H111" s="164"/>
      <c r="I111" s="164"/>
      <c r="J111" s="164"/>
      <c r="K111" s="164"/>
      <c r="L111" s="164"/>
    </row>
    <row r="112" spans="1:12">
      <c r="A112" s="164" t="s">
        <v>98</v>
      </c>
      <c r="H112" s="164"/>
      <c r="I112" s="164"/>
      <c r="J112" s="164"/>
      <c r="K112" s="164"/>
      <c r="L112" s="164"/>
    </row>
    <row r="113" spans="1:12">
      <c r="A113" s="164" t="s">
        <v>1116</v>
      </c>
      <c r="H113" s="164"/>
      <c r="I113" s="164"/>
      <c r="J113" s="164"/>
      <c r="K113" s="164"/>
      <c r="L113" s="164"/>
    </row>
    <row r="114" spans="1:12">
      <c r="H114" s="164"/>
      <c r="I114" s="164"/>
      <c r="J114" s="164"/>
      <c r="K114" s="164"/>
      <c r="L114" s="164"/>
    </row>
    <row r="119" spans="1:12" ht="20.25">
      <c r="A119" s="593"/>
    </row>
  </sheetData>
  <mergeCells count="1">
    <mergeCell ref="C8:D8"/>
  </mergeCells>
  <phoneticPr fontId="39" type="noConversion"/>
  <printOptions horizontalCentered="1"/>
  <pageMargins left="0.7" right="0.7" top="0.5" bottom="0.5" header="0.3" footer="0.3"/>
  <pageSetup scale="42" firstPageNumber="25" orientation="portrait" useFirstPageNumber="1" r:id="rId1"/>
  <customProperties>
    <customPr name="SourceTableID" r:id="rId2"/>
  </customPropertie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E5015-C13E-4145-8439-B87F53A72417}">
  <sheetPr codeName="Sheet26">
    <pageSetUpPr fitToPage="1"/>
  </sheetPr>
  <dimension ref="A1:J114"/>
  <sheetViews>
    <sheetView showGridLines="0" zoomScale="85" zoomScaleNormal="85" zoomScaleSheetLayoutView="85" workbookViewId="0"/>
  </sheetViews>
  <sheetFormatPr defaultColWidth="8.77734375" defaultRowHeight="15"/>
  <cols>
    <col min="1" max="1" width="25.77734375" style="610" customWidth="1"/>
    <col min="2" max="9" width="9.77734375" style="610" customWidth="1"/>
    <col min="10" max="10" width="10" style="610" customWidth="1"/>
    <col min="11" max="206" width="8.77734375" style="599"/>
    <col min="207" max="207" width="37.77734375" style="599" customWidth="1"/>
    <col min="208" max="210" width="10.77734375" style="599" bestFit="1" customWidth="1"/>
    <col min="211" max="211" width="9.44140625" style="599" customWidth="1"/>
    <col min="212" max="212" width="9.109375" style="599" customWidth="1"/>
    <col min="213" max="215" width="9.44140625" style="599" customWidth="1"/>
    <col min="216" max="216" width="9.109375" style="599" customWidth="1"/>
    <col min="217" max="16384" width="8.77734375" style="599"/>
  </cols>
  <sheetData>
    <row r="1" spans="1:10" s="598" customFormat="1" ht="15.6" customHeight="1">
      <c r="A1" s="594"/>
      <c r="B1" s="595"/>
      <c r="C1" s="595"/>
      <c r="D1" s="596"/>
      <c r="E1" s="596"/>
      <c r="F1" s="596"/>
      <c r="G1" s="596"/>
      <c r="H1" s="597"/>
      <c r="I1" s="597"/>
      <c r="J1" s="597"/>
    </row>
    <row r="2" spans="1:10" ht="25.15" customHeight="1">
      <c r="A2" s="1038" t="s">
        <v>46</v>
      </c>
      <c r="B2" s="1038"/>
      <c r="C2" s="1038"/>
      <c r="D2" s="1038"/>
      <c r="E2" s="1038"/>
      <c r="F2" s="1038"/>
      <c r="G2" s="1038"/>
      <c r="H2" s="1038"/>
      <c r="I2" s="1038"/>
      <c r="J2" s="1038"/>
    </row>
    <row r="3" spans="1:10" ht="25.15" customHeight="1">
      <c r="A3" s="1039" t="s">
        <v>1045</v>
      </c>
      <c r="B3" s="1039"/>
      <c r="C3" s="1039"/>
      <c r="D3" s="1039"/>
      <c r="E3" s="1039"/>
      <c r="F3" s="1039"/>
      <c r="G3" s="1039"/>
      <c r="H3" s="1039"/>
      <c r="I3" s="1039"/>
      <c r="J3" s="1039"/>
    </row>
    <row r="4" spans="1:10" ht="45" customHeight="1">
      <c r="A4" s="939" t="s">
        <v>630</v>
      </c>
      <c r="B4" s="939"/>
      <c r="C4" s="939"/>
      <c r="D4" s="939"/>
      <c r="E4" s="939"/>
      <c r="F4" s="939"/>
      <c r="G4" s="939"/>
      <c r="H4" s="939"/>
      <c r="I4" s="939"/>
      <c r="J4" s="939"/>
    </row>
    <row r="5" spans="1:10" ht="45" customHeight="1">
      <c r="A5" s="1040" t="s">
        <v>1047</v>
      </c>
      <c r="B5" s="1040"/>
      <c r="C5" s="1040"/>
      <c r="D5" s="1040"/>
      <c r="E5" s="1040"/>
      <c r="F5" s="1040"/>
      <c r="G5" s="1040"/>
      <c r="H5" s="1040"/>
      <c r="I5" s="1040"/>
      <c r="J5" s="1040"/>
    </row>
    <row r="6" spans="1:10" ht="20.100000000000001" customHeight="1">
      <c r="A6" s="940" t="s">
        <v>615</v>
      </c>
      <c r="B6" s="940"/>
      <c r="C6" s="940"/>
      <c r="D6" s="940"/>
      <c r="E6" s="940"/>
      <c r="F6" s="940"/>
      <c r="G6" s="940"/>
      <c r="H6" s="940"/>
      <c r="I6" s="940"/>
      <c r="J6" s="940"/>
    </row>
    <row r="7" spans="1:10" ht="20.100000000000001" customHeight="1" thickBot="1">
      <c r="A7" s="940" t="s">
        <v>1272</v>
      </c>
      <c r="B7" s="940"/>
      <c r="C7" s="940"/>
      <c r="D7" s="940"/>
      <c r="E7" s="940"/>
      <c r="F7" s="940"/>
      <c r="G7" s="940"/>
      <c r="H7" s="940"/>
      <c r="I7" s="940"/>
      <c r="J7" s="940"/>
    </row>
    <row r="8" spans="1:10" ht="50.1" customHeight="1" thickTop="1" thickBot="1">
      <c r="A8" s="568" t="s">
        <v>616</v>
      </c>
      <c r="B8" s="57" t="s">
        <v>631</v>
      </c>
      <c r="C8" s="57" t="s">
        <v>617</v>
      </c>
      <c r="D8" s="57" t="s">
        <v>618</v>
      </c>
      <c r="E8" s="57" t="s">
        <v>619</v>
      </c>
      <c r="F8" s="57" t="s">
        <v>620</v>
      </c>
      <c r="G8" s="58" t="s">
        <v>621</v>
      </c>
      <c r="H8" s="59" t="s">
        <v>632</v>
      </c>
      <c r="I8" s="59" t="s">
        <v>633</v>
      </c>
      <c r="J8" s="59" t="s">
        <v>634</v>
      </c>
    </row>
    <row r="9" spans="1:10" ht="24.75" customHeight="1" thickTop="1" thickBot="1">
      <c r="A9" s="938" t="s">
        <v>1273</v>
      </c>
      <c r="B9" s="938"/>
      <c r="C9" s="938"/>
      <c r="D9" s="938"/>
      <c r="E9" s="938"/>
      <c r="F9" s="938"/>
      <c r="G9" s="938"/>
      <c r="H9" s="938"/>
      <c r="I9" s="938"/>
      <c r="J9" s="938"/>
    </row>
    <row r="10" spans="1:10" ht="25.15" customHeight="1" thickTop="1">
      <c r="A10" s="580" t="s">
        <v>404</v>
      </c>
      <c r="B10" s="600">
        <v>8299</v>
      </c>
      <c r="C10" s="600">
        <v>8841</v>
      </c>
      <c r="D10" s="600">
        <v>8629</v>
      </c>
      <c r="E10" s="600">
        <v>6850</v>
      </c>
      <c r="F10" s="600">
        <v>-1770</v>
      </c>
      <c r="G10" s="601">
        <v>8051</v>
      </c>
      <c r="H10" s="602">
        <v>27150</v>
      </c>
      <c r="I10" s="600">
        <v>31902</v>
      </c>
      <c r="J10" s="583">
        <v>32619</v>
      </c>
    </row>
    <row r="11" spans="1:10" ht="15.75" customHeight="1">
      <c r="A11" s="603" t="s">
        <v>384</v>
      </c>
      <c r="B11" s="32">
        <v>2568</v>
      </c>
      <c r="C11" s="32">
        <v>1634</v>
      </c>
      <c r="D11" s="36">
        <v>528</v>
      </c>
      <c r="E11" s="32">
        <v>1642</v>
      </c>
      <c r="F11" s="32">
        <v>883</v>
      </c>
      <c r="G11" s="352">
        <v>1120</v>
      </c>
      <c r="H11" s="36">
        <v>9350</v>
      </c>
      <c r="I11" s="32">
        <v>15926</v>
      </c>
      <c r="J11" s="46">
        <v>6372</v>
      </c>
    </row>
    <row r="12" spans="1:10" ht="15.75" customHeight="1">
      <c r="A12" s="603" t="s">
        <v>416</v>
      </c>
      <c r="B12" s="32">
        <v>6489</v>
      </c>
      <c r="C12" s="32">
        <v>7543</v>
      </c>
      <c r="D12" s="36">
        <v>7836</v>
      </c>
      <c r="E12" s="32">
        <v>7474</v>
      </c>
      <c r="F12" s="32">
        <v>7505</v>
      </c>
      <c r="G12" s="352">
        <v>8988</v>
      </c>
      <c r="H12" s="36">
        <v>30637</v>
      </c>
      <c r="I12" s="32">
        <v>22700</v>
      </c>
      <c r="J12" s="46">
        <v>29343</v>
      </c>
    </row>
    <row r="13" spans="1:10" ht="15.75" customHeight="1">
      <c r="A13" s="603" t="s">
        <v>379</v>
      </c>
      <c r="B13" s="32">
        <v>-6906</v>
      </c>
      <c r="C13" s="32">
        <v>-8316</v>
      </c>
      <c r="D13" s="36">
        <v>-9919</v>
      </c>
      <c r="E13" s="32">
        <v>-10883</v>
      </c>
      <c r="F13" s="32">
        <v>-16196</v>
      </c>
      <c r="G13" s="352">
        <v>871</v>
      </c>
      <c r="H13" s="36">
        <v>-58024</v>
      </c>
      <c r="I13" s="32">
        <v>-40313</v>
      </c>
      <c r="J13" s="46">
        <v>-36024</v>
      </c>
    </row>
    <row r="14" spans="1:10" ht="15.75" customHeight="1">
      <c r="A14" s="603" t="s">
        <v>405</v>
      </c>
      <c r="B14" s="32">
        <v>-61367</v>
      </c>
      <c r="C14" s="32">
        <v>-61932</v>
      </c>
      <c r="D14" s="36">
        <v>-69502</v>
      </c>
      <c r="E14" s="32">
        <v>-69351</v>
      </c>
      <c r="F14" s="32">
        <v>-71218</v>
      </c>
      <c r="G14" s="352">
        <v>-34499</v>
      </c>
      <c r="H14" s="36">
        <v>-363934</v>
      </c>
      <c r="I14" s="32">
        <v>-250812</v>
      </c>
      <c r="J14" s="46">
        <v>-262152</v>
      </c>
    </row>
    <row r="15" spans="1:10" ht="15.75" customHeight="1">
      <c r="A15" s="603" t="s">
        <v>387</v>
      </c>
      <c r="B15" s="32">
        <v>-4315</v>
      </c>
      <c r="C15" s="32">
        <v>-5097</v>
      </c>
      <c r="D15" s="36">
        <v>-5239</v>
      </c>
      <c r="E15" s="32">
        <v>-4647</v>
      </c>
      <c r="F15" s="32">
        <v>-7136</v>
      </c>
      <c r="G15" s="352">
        <v>-4902</v>
      </c>
      <c r="H15" s="36">
        <v>-16028</v>
      </c>
      <c r="I15" s="32">
        <v>-14858</v>
      </c>
      <c r="J15" s="46">
        <v>-19298</v>
      </c>
    </row>
    <row r="16" spans="1:10" ht="15.75" customHeight="1">
      <c r="A16" s="603" t="s">
        <v>388</v>
      </c>
      <c r="B16" s="32">
        <v>-21258</v>
      </c>
      <c r="C16" s="32">
        <v>-22887</v>
      </c>
      <c r="D16" s="36">
        <v>-22386</v>
      </c>
      <c r="E16" s="32">
        <v>-21200</v>
      </c>
      <c r="F16" s="32">
        <v>-23676</v>
      </c>
      <c r="G16" s="352">
        <v>-17605</v>
      </c>
      <c r="H16" s="36">
        <v>-76819</v>
      </c>
      <c r="I16" s="32">
        <v>-86263</v>
      </c>
      <c r="J16" s="46">
        <v>-87731</v>
      </c>
    </row>
    <row r="17" spans="1:10" ht="15.75" customHeight="1">
      <c r="A17" s="603" t="s">
        <v>406</v>
      </c>
      <c r="B17" s="32">
        <v>7570</v>
      </c>
      <c r="C17" s="32">
        <v>5156</v>
      </c>
      <c r="D17" s="36">
        <v>5553</v>
      </c>
      <c r="E17" s="32">
        <v>4260</v>
      </c>
      <c r="F17" s="32">
        <v>4082</v>
      </c>
      <c r="G17" s="352">
        <v>12852</v>
      </c>
      <c r="H17" s="36">
        <v>22093</v>
      </c>
      <c r="I17" s="32">
        <v>24922</v>
      </c>
      <c r="J17" s="46">
        <v>22539</v>
      </c>
    </row>
    <row r="18" spans="1:10" ht="15.75" customHeight="1">
      <c r="A18" s="603" t="s">
        <v>426</v>
      </c>
      <c r="B18" s="32">
        <v>-11400</v>
      </c>
      <c r="C18" s="32">
        <v>-10970</v>
      </c>
      <c r="D18" s="36">
        <v>-10106</v>
      </c>
      <c r="E18" s="32">
        <v>-13173</v>
      </c>
      <c r="F18" s="32">
        <v>-18581</v>
      </c>
      <c r="G18" s="352">
        <v>-16820</v>
      </c>
      <c r="H18" s="36">
        <v>-43284</v>
      </c>
      <c r="I18" s="32">
        <v>-43228</v>
      </c>
      <c r="J18" s="46">
        <v>-45649</v>
      </c>
    </row>
    <row r="19" spans="1:10" ht="15.75" customHeight="1">
      <c r="A19" s="603" t="s">
        <v>390</v>
      </c>
      <c r="B19" s="32">
        <v>-4502</v>
      </c>
      <c r="C19" s="32">
        <v>-7755</v>
      </c>
      <c r="D19" s="36">
        <v>-10232</v>
      </c>
      <c r="E19" s="32">
        <v>-10716</v>
      </c>
      <c r="F19" s="32">
        <v>-38199</v>
      </c>
      <c r="G19" s="352">
        <v>-9054</v>
      </c>
      <c r="H19" s="36">
        <v>-14697</v>
      </c>
      <c r="I19" s="32">
        <v>-21748</v>
      </c>
      <c r="J19" s="46">
        <v>-33205</v>
      </c>
    </row>
    <row r="20" spans="1:10" ht="15.75" customHeight="1">
      <c r="A20" s="584" t="s">
        <v>427</v>
      </c>
      <c r="B20" s="32">
        <v>-1641</v>
      </c>
      <c r="C20" s="32">
        <v>-1705</v>
      </c>
      <c r="D20" s="36">
        <v>-1949</v>
      </c>
      <c r="E20" s="32">
        <v>-1959</v>
      </c>
      <c r="F20" s="32">
        <v>-2572</v>
      </c>
      <c r="G20" s="352">
        <v>-780</v>
      </c>
      <c r="H20" s="36">
        <v>-10464</v>
      </c>
      <c r="I20" s="32">
        <v>-8259</v>
      </c>
      <c r="J20" s="46">
        <v>-7254</v>
      </c>
    </row>
    <row r="21" spans="1:10" ht="15.75" customHeight="1">
      <c r="A21" s="584" t="s">
        <v>391</v>
      </c>
      <c r="B21" s="32">
        <v>-12075</v>
      </c>
      <c r="C21" s="32">
        <v>-13404</v>
      </c>
      <c r="D21" s="36">
        <v>-11517</v>
      </c>
      <c r="E21" s="32">
        <v>-11768</v>
      </c>
      <c r="F21" s="32">
        <v>-14258</v>
      </c>
      <c r="G21" s="352">
        <v>-8495</v>
      </c>
      <c r="H21" s="36">
        <v>-44746</v>
      </c>
      <c r="I21" s="32">
        <v>-47746</v>
      </c>
      <c r="J21" s="46">
        <v>-48764</v>
      </c>
    </row>
    <row r="22" spans="1:10" ht="15.75" customHeight="1">
      <c r="A22" s="584" t="s">
        <v>408</v>
      </c>
      <c r="B22" s="32">
        <v>-16494</v>
      </c>
      <c r="C22" s="32">
        <v>-15209</v>
      </c>
      <c r="D22" s="36">
        <v>-14388</v>
      </c>
      <c r="E22" s="32">
        <v>-16650</v>
      </c>
      <c r="F22" s="32">
        <v>-17152</v>
      </c>
      <c r="G22" s="352">
        <v>-16991</v>
      </c>
      <c r="H22" s="36">
        <v>-63884</v>
      </c>
      <c r="I22" s="32">
        <v>-62669</v>
      </c>
      <c r="J22" s="46">
        <v>-62740</v>
      </c>
    </row>
    <row r="23" spans="1:10" ht="15.75" customHeight="1">
      <c r="A23" s="584" t="s">
        <v>409</v>
      </c>
      <c r="B23" s="32">
        <v>-13595</v>
      </c>
      <c r="C23" s="32">
        <v>-14231</v>
      </c>
      <c r="D23" s="36">
        <v>-13700</v>
      </c>
      <c r="E23" s="32">
        <v>-13133</v>
      </c>
      <c r="F23" s="32">
        <v>-13928</v>
      </c>
      <c r="G23" s="352">
        <v>-11466</v>
      </c>
      <c r="H23" s="36">
        <v>-35329</v>
      </c>
      <c r="I23" s="32">
        <v>-40592</v>
      </c>
      <c r="J23" s="46">
        <v>-54659</v>
      </c>
    </row>
    <row r="24" spans="1:10" ht="15.75" customHeight="1">
      <c r="A24" s="584" t="s">
        <v>410</v>
      </c>
      <c r="B24" s="32">
        <v>-5615</v>
      </c>
      <c r="C24" s="32">
        <v>-5564</v>
      </c>
      <c r="D24" s="36">
        <v>-4528</v>
      </c>
      <c r="E24" s="32">
        <v>-7671</v>
      </c>
      <c r="F24" s="32">
        <v>-8460</v>
      </c>
      <c r="G24" s="352">
        <v>-7428</v>
      </c>
      <c r="H24" s="36">
        <v>-34389</v>
      </c>
      <c r="I24" s="32">
        <v>-25498</v>
      </c>
      <c r="J24" s="46">
        <v>-23377</v>
      </c>
    </row>
    <row r="25" spans="1:10" ht="15.75" customHeight="1">
      <c r="A25" s="603" t="s">
        <v>380</v>
      </c>
      <c r="B25" s="235">
        <v>-42243</v>
      </c>
      <c r="C25" s="235">
        <v>-41760</v>
      </c>
      <c r="D25" s="250">
        <v>-45087</v>
      </c>
      <c r="E25" s="235">
        <v>-46782</v>
      </c>
      <c r="F25" s="235">
        <v>-48077</v>
      </c>
      <c r="G25" s="352">
        <v>-46505</v>
      </c>
      <c r="H25" s="250">
        <v>-132741</v>
      </c>
      <c r="I25" s="235">
        <v>-155380</v>
      </c>
      <c r="J25" s="351">
        <v>-175871</v>
      </c>
    </row>
    <row r="26" spans="1:10" ht="15.75" customHeight="1">
      <c r="A26" s="603" t="s">
        <v>392</v>
      </c>
      <c r="B26" s="235">
        <v>18428</v>
      </c>
      <c r="C26" s="235">
        <v>20279</v>
      </c>
      <c r="D26" s="250">
        <v>17323</v>
      </c>
      <c r="E26" s="235">
        <v>18837</v>
      </c>
      <c r="F26" s="235">
        <v>18171</v>
      </c>
      <c r="G26" s="352">
        <v>21075</v>
      </c>
      <c r="H26" s="250">
        <v>60571</v>
      </c>
      <c r="I26" s="235">
        <v>62954</v>
      </c>
      <c r="J26" s="351">
        <v>74867</v>
      </c>
    </row>
    <row r="27" spans="1:10" ht="15.75" customHeight="1">
      <c r="A27" s="603" t="s">
        <v>428</v>
      </c>
      <c r="B27" s="235">
        <v>2197</v>
      </c>
      <c r="C27" s="235">
        <v>2265</v>
      </c>
      <c r="D27" s="250">
        <v>2014</v>
      </c>
      <c r="E27" s="235">
        <v>3255</v>
      </c>
      <c r="F27" s="235">
        <v>2880</v>
      </c>
      <c r="G27" s="352">
        <v>4448</v>
      </c>
      <c r="H27" s="250">
        <v>-3066</v>
      </c>
      <c r="I27" s="235">
        <v>7217</v>
      </c>
      <c r="J27" s="351">
        <v>9731</v>
      </c>
    </row>
    <row r="28" spans="1:10" ht="15.75" customHeight="1">
      <c r="A28" s="603" t="s">
        <v>412</v>
      </c>
      <c r="B28" s="235">
        <v>7818</v>
      </c>
      <c r="C28" s="235">
        <v>7056</v>
      </c>
      <c r="D28" s="250">
        <v>6263</v>
      </c>
      <c r="E28" s="235">
        <v>5975</v>
      </c>
      <c r="F28" s="235">
        <v>5186</v>
      </c>
      <c r="G28" s="352">
        <v>8578</v>
      </c>
      <c r="H28" s="250">
        <v>39026</v>
      </c>
      <c r="I28" s="235">
        <v>28450</v>
      </c>
      <c r="J28" s="351">
        <v>27113</v>
      </c>
    </row>
    <row r="29" spans="1:10" ht="15.75" customHeight="1">
      <c r="A29" s="603" t="s">
        <v>399</v>
      </c>
      <c r="B29" s="235">
        <v>3862</v>
      </c>
      <c r="C29" s="235">
        <v>302</v>
      </c>
      <c r="D29" s="250">
        <v>-1009</v>
      </c>
      <c r="E29" s="235">
        <v>-11366</v>
      </c>
      <c r="F29" s="235">
        <v>-51897</v>
      </c>
      <c r="G29" s="352">
        <v>14827</v>
      </c>
      <c r="H29" s="250">
        <v>-1524</v>
      </c>
      <c r="I29" s="235">
        <v>-1556</v>
      </c>
      <c r="J29" s="351">
        <v>-8212</v>
      </c>
    </row>
    <row r="30" spans="1:10" ht="15.75" customHeight="1">
      <c r="A30" s="603" t="s">
        <v>413</v>
      </c>
      <c r="B30" s="235">
        <v>-14791</v>
      </c>
      <c r="C30" s="235">
        <v>-16785</v>
      </c>
      <c r="D30" s="250">
        <v>-22452</v>
      </c>
      <c r="E30" s="235">
        <v>-18925</v>
      </c>
      <c r="F30" s="235">
        <v>-25357</v>
      </c>
      <c r="G30" s="352">
        <v>-33650</v>
      </c>
      <c r="H30" s="250">
        <v>-50542</v>
      </c>
      <c r="I30" s="235">
        <v>-46905</v>
      </c>
      <c r="J30" s="351">
        <v>-72954</v>
      </c>
    </row>
    <row r="31" spans="1:10" ht="15.75" customHeight="1">
      <c r="A31" s="603" t="s">
        <v>400</v>
      </c>
      <c r="B31" s="235">
        <v>4119</v>
      </c>
      <c r="C31" s="235">
        <v>4281</v>
      </c>
      <c r="D31" s="250">
        <v>3120</v>
      </c>
      <c r="E31" s="235">
        <v>5791</v>
      </c>
      <c r="F31" s="235">
        <v>5914</v>
      </c>
      <c r="G31" s="352">
        <v>11452</v>
      </c>
      <c r="H31" s="250">
        <v>22170</v>
      </c>
      <c r="I31" s="235">
        <v>16835</v>
      </c>
      <c r="J31" s="351">
        <v>17311</v>
      </c>
    </row>
    <row r="32" spans="1:10" ht="15.75" customHeight="1">
      <c r="A32" s="603" t="s">
        <v>430</v>
      </c>
      <c r="B32" s="235">
        <v>-27742</v>
      </c>
      <c r="C32" s="235">
        <v>-31066</v>
      </c>
      <c r="D32" s="250">
        <v>-30674</v>
      </c>
      <c r="E32" s="235">
        <v>-32295</v>
      </c>
      <c r="F32" s="235">
        <v>-39074</v>
      </c>
      <c r="G32" s="352">
        <v>-45929</v>
      </c>
      <c r="H32" s="250">
        <v>-114529</v>
      </c>
      <c r="I32" s="235">
        <v>-102844</v>
      </c>
      <c r="J32" s="351">
        <v>-121776</v>
      </c>
    </row>
    <row r="33" spans="1:10" ht="15.75" customHeight="1">
      <c r="A33" s="603" t="s">
        <v>622</v>
      </c>
      <c r="B33" s="235">
        <v>-12648</v>
      </c>
      <c r="C33" s="235">
        <v>-18670</v>
      </c>
      <c r="D33" s="250">
        <v>-16269</v>
      </c>
      <c r="E33" s="235">
        <v>-16175</v>
      </c>
      <c r="F33" s="235">
        <v>-25213</v>
      </c>
      <c r="G33" s="352">
        <v>-21496</v>
      </c>
      <c r="H33" s="250">
        <v>-70729</v>
      </c>
      <c r="I33" s="235">
        <v>-36440</v>
      </c>
      <c r="J33" s="351">
        <v>-63762</v>
      </c>
    </row>
    <row r="34" spans="1:10" ht="25.15" customHeight="1">
      <c r="A34" s="603" t="s">
        <v>623</v>
      </c>
      <c r="B34" s="235" t="s">
        <v>635</v>
      </c>
      <c r="C34" s="235" t="s">
        <v>635</v>
      </c>
      <c r="D34" s="250" t="s">
        <v>635</v>
      </c>
      <c r="E34" s="235" t="s">
        <v>635</v>
      </c>
      <c r="F34" s="235" t="s">
        <v>635</v>
      </c>
      <c r="G34" s="352" t="s">
        <v>635</v>
      </c>
      <c r="H34" s="250" t="s">
        <v>635</v>
      </c>
      <c r="I34" s="235" t="s">
        <v>635</v>
      </c>
      <c r="J34" s="351" t="s">
        <v>635</v>
      </c>
    </row>
    <row r="35" spans="1:10" ht="16.149999999999999" customHeight="1">
      <c r="A35" s="603" t="s">
        <v>382</v>
      </c>
      <c r="B35" s="32">
        <v>-31347</v>
      </c>
      <c r="C35" s="32">
        <v>-38758</v>
      </c>
      <c r="D35" s="36">
        <v>-40844</v>
      </c>
      <c r="E35" s="32">
        <v>-37472</v>
      </c>
      <c r="F35" s="32">
        <v>-76614</v>
      </c>
      <c r="G35" s="352">
        <v>-24903</v>
      </c>
      <c r="H35" s="36">
        <v>-128994</v>
      </c>
      <c r="I35" s="32">
        <v>-135400</v>
      </c>
      <c r="J35" s="46">
        <v>-148421</v>
      </c>
    </row>
    <row r="36" spans="1:10" ht="16.149999999999999" customHeight="1" thickBot="1">
      <c r="A36" s="604" t="s">
        <v>414</v>
      </c>
      <c r="B36" s="146">
        <v>16454</v>
      </c>
      <c r="C36" s="146">
        <v>15693</v>
      </c>
      <c r="D36" s="36">
        <v>13525</v>
      </c>
      <c r="E36" s="146">
        <v>13699</v>
      </c>
      <c r="F36" s="146">
        <v>14143</v>
      </c>
      <c r="G36" s="605">
        <v>13974</v>
      </c>
      <c r="H36" s="36">
        <v>104489</v>
      </c>
      <c r="I36" s="146">
        <v>70972</v>
      </c>
      <c r="J36" s="46">
        <v>59371</v>
      </c>
    </row>
    <row r="37" spans="1:10" ht="24.75" customHeight="1" thickTop="1" thickBot="1">
      <c r="A37" s="938" t="s">
        <v>1258</v>
      </c>
      <c r="B37" s="938"/>
      <c r="C37" s="938"/>
      <c r="D37" s="938"/>
      <c r="E37" s="938"/>
      <c r="F37" s="938"/>
      <c r="G37" s="938"/>
      <c r="H37" s="938"/>
      <c r="I37" s="938"/>
      <c r="J37" s="938"/>
    </row>
    <row r="38" spans="1:10" ht="25.15" customHeight="1" thickTop="1">
      <c r="A38" s="580" t="s">
        <v>404</v>
      </c>
      <c r="B38" s="600">
        <v>15018</v>
      </c>
      <c r="C38" s="600">
        <v>15276</v>
      </c>
      <c r="D38" s="600">
        <v>15750</v>
      </c>
      <c r="E38" s="600">
        <v>15262</v>
      </c>
      <c r="F38" s="600">
        <v>14837</v>
      </c>
      <c r="G38" s="601">
        <v>15742</v>
      </c>
      <c r="H38" s="602">
        <v>53047</v>
      </c>
      <c r="I38" s="600">
        <v>59375</v>
      </c>
      <c r="J38" s="583">
        <v>61306</v>
      </c>
    </row>
    <row r="39" spans="1:10" ht="15.75" customHeight="1">
      <c r="A39" s="603" t="s">
        <v>384</v>
      </c>
      <c r="B39" s="32">
        <v>10038</v>
      </c>
      <c r="C39" s="32">
        <v>10369</v>
      </c>
      <c r="D39" s="36">
        <v>10370</v>
      </c>
      <c r="E39" s="32">
        <v>9747</v>
      </c>
      <c r="F39" s="32">
        <v>9756</v>
      </c>
      <c r="G39" s="352">
        <v>9870</v>
      </c>
      <c r="H39" s="36">
        <v>41636</v>
      </c>
      <c r="I39" s="32">
        <v>44651</v>
      </c>
      <c r="J39" s="46">
        <v>40523</v>
      </c>
    </row>
    <row r="40" spans="1:10" ht="15.75" customHeight="1">
      <c r="A40" s="603" t="s">
        <v>416</v>
      </c>
      <c r="B40" s="32">
        <v>18989</v>
      </c>
      <c r="C40" s="32">
        <v>19676</v>
      </c>
      <c r="D40" s="36">
        <v>19735</v>
      </c>
      <c r="E40" s="32">
        <v>19956</v>
      </c>
      <c r="F40" s="32">
        <v>21045</v>
      </c>
      <c r="G40" s="352">
        <v>21889</v>
      </c>
      <c r="H40" s="36">
        <v>75244</v>
      </c>
      <c r="I40" s="32">
        <v>68057</v>
      </c>
      <c r="J40" s="46">
        <v>78356</v>
      </c>
    </row>
    <row r="41" spans="1:10" ht="15.75" customHeight="1">
      <c r="A41" s="603" t="s">
        <v>379</v>
      </c>
      <c r="B41" s="32">
        <v>111475</v>
      </c>
      <c r="C41" s="32">
        <v>109093</v>
      </c>
      <c r="D41" s="36">
        <v>109110</v>
      </c>
      <c r="E41" s="32">
        <v>110998</v>
      </c>
      <c r="F41" s="32">
        <v>112989</v>
      </c>
      <c r="G41" s="352">
        <v>102755</v>
      </c>
      <c r="H41" s="36">
        <v>437085</v>
      </c>
      <c r="I41" s="32">
        <v>441403</v>
      </c>
      <c r="J41" s="46">
        <v>440676</v>
      </c>
    </row>
    <row r="42" spans="1:10" ht="15.75" customHeight="1">
      <c r="A42" s="603" t="s">
        <v>405</v>
      </c>
      <c r="B42" s="32">
        <v>50784</v>
      </c>
      <c r="C42" s="32">
        <v>50080</v>
      </c>
      <c r="D42" s="36">
        <v>49972</v>
      </c>
      <c r="E42" s="32">
        <v>48437</v>
      </c>
      <c r="F42" s="32">
        <v>46847</v>
      </c>
      <c r="G42" s="352">
        <v>39909</v>
      </c>
      <c r="H42" s="36">
        <v>198462</v>
      </c>
      <c r="I42" s="32">
        <v>196376</v>
      </c>
      <c r="J42" s="46">
        <v>199273</v>
      </c>
    </row>
    <row r="43" spans="1:10" ht="15.75" customHeight="1">
      <c r="A43" s="603" t="s">
        <v>387</v>
      </c>
      <c r="B43" s="32">
        <v>18315</v>
      </c>
      <c r="C43" s="32">
        <v>17554</v>
      </c>
      <c r="D43" s="36">
        <v>18265</v>
      </c>
      <c r="E43" s="32">
        <v>18345</v>
      </c>
      <c r="F43" s="32">
        <v>19278</v>
      </c>
      <c r="G43" s="352">
        <v>19869</v>
      </c>
      <c r="H43" s="36">
        <v>69377</v>
      </c>
      <c r="I43" s="32">
        <v>71642</v>
      </c>
      <c r="J43" s="46">
        <v>72479</v>
      </c>
    </row>
    <row r="44" spans="1:10" ht="15.75" customHeight="1">
      <c r="A44" s="603" t="s">
        <v>388</v>
      </c>
      <c r="B44" s="32">
        <v>30246</v>
      </c>
      <c r="C44" s="32">
        <v>30408</v>
      </c>
      <c r="D44" s="36">
        <v>30513</v>
      </c>
      <c r="E44" s="32">
        <v>29765</v>
      </c>
      <c r="F44" s="32">
        <v>31936</v>
      </c>
      <c r="G44" s="352">
        <v>32238</v>
      </c>
      <c r="H44" s="36">
        <v>113415</v>
      </c>
      <c r="I44" s="32">
        <v>119591</v>
      </c>
      <c r="J44" s="46">
        <v>120932</v>
      </c>
    </row>
    <row r="45" spans="1:10" ht="15.75" customHeight="1">
      <c r="A45" s="603" t="s">
        <v>406</v>
      </c>
      <c r="B45" s="32">
        <v>12435</v>
      </c>
      <c r="C45" s="32">
        <v>10666</v>
      </c>
      <c r="D45" s="36">
        <v>10360</v>
      </c>
      <c r="E45" s="32">
        <v>10535</v>
      </c>
      <c r="F45" s="32">
        <v>11782</v>
      </c>
      <c r="G45" s="352">
        <v>17825</v>
      </c>
      <c r="H45" s="36">
        <v>39310</v>
      </c>
      <c r="I45" s="32">
        <v>41550</v>
      </c>
      <c r="J45" s="46">
        <v>43996</v>
      </c>
    </row>
    <row r="46" spans="1:10" ht="15.75" customHeight="1">
      <c r="A46" s="603" t="s">
        <v>426</v>
      </c>
      <c r="B46" s="32">
        <v>19814</v>
      </c>
      <c r="C46" s="32">
        <v>21297</v>
      </c>
      <c r="D46" s="36">
        <v>21306</v>
      </c>
      <c r="E46" s="32">
        <v>20961</v>
      </c>
      <c r="F46" s="32">
        <v>21425</v>
      </c>
      <c r="G46" s="352">
        <v>22378</v>
      </c>
      <c r="H46" s="36">
        <v>75580</v>
      </c>
      <c r="I46" s="32">
        <v>76442</v>
      </c>
      <c r="J46" s="46">
        <v>83378</v>
      </c>
    </row>
    <row r="47" spans="1:10" ht="15.75" customHeight="1">
      <c r="A47" s="603" t="s">
        <v>390</v>
      </c>
      <c r="B47" s="32">
        <v>24101</v>
      </c>
      <c r="C47" s="32">
        <v>24552</v>
      </c>
      <c r="D47" s="36">
        <v>25369</v>
      </c>
      <c r="E47" s="32">
        <v>26147</v>
      </c>
      <c r="F47" s="32">
        <v>29251</v>
      </c>
      <c r="G47" s="352">
        <v>29982</v>
      </c>
      <c r="H47" s="36">
        <v>93024</v>
      </c>
      <c r="I47" s="32">
        <v>88324</v>
      </c>
      <c r="J47" s="46">
        <v>100169</v>
      </c>
    </row>
    <row r="48" spans="1:10" ht="15.75" customHeight="1">
      <c r="A48" s="584" t="s">
        <v>427</v>
      </c>
      <c r="B48" s="32">
        <v>6203</v>
      </c>
      <c r="C48" s="32">
        <v>5996</v>
      </c>
      <c r="D48" s="36">
        <v>6145</v>
      </c>
      <c r="E48" s="32">
        <v>5874</v>
      </c>
      <c r="F48" s="32">
        <v>6023</v>
      </c>
      <c r="G48" s="352">
        <v>6116</v>
      </c>
      <c r="H48" s="36">
        <v>21298</v>
      </c>
      <c r="I48" s="32">
        <v>21487</v>
      </c>
      <c r="J48" s="46">
        <v>24217</v>
      </c>
    </row>
    <row r="49" spans="1:10" ht="15.75" customHeight="1">
      <c r="A49" s="584" t="s">
        <v>391</v>
      </c>
      <c r="B49" s="32">
        <v>11194</v>
      </c>
      <c r="C49" s="32">
        <v>10263</v>
      </c>
      <c r="D49" s="36">
        <v>11392</v>
      </c>
      <c r="E49" s="32">
        <v>11556</v>
      </c>
      <c r="F49" s="32">
        <v>10818</v>
      </c>
      <c r="G49" s="352">
        <v>14239</v>
      </c>
      <c r="H49" s="36">
        <v>36308</v>
      </c>
      <c r="I49" s="32">
        <v>39511</v>
      </c>
      <c r="J49" s="46">
        <v>44406</v>
      </c>
    </row>
    <row r="50" spans="1:10" ht="15.75" customHeight="1">
      <c r="A50" s="584" t="s">
        <v>408</v>
      </c>
      <c r="B50" s="32">
        <v>30772</v>
      </c>
      <c r="C50" s="32">
        <v>32652</v>
      </c>
      <c r="D50" s="36">
        <v>33386</v>
      </c>
      <c r="E50" s="32">
        <v>32617</v>
      </c>
      <c r="F50" s="32">
        <v>33151</v>
      </c>
      <c r="G50" s="352">
        <v>33873</v>
      </c>
      <c r="H50" s="36">
        <v>122808</v>
      </c>
      <c r="I50" s="32">
        <v>123398</v>
      </c>
      <c r="J50" s="46">
        <v>129427</v>
      </c>
    </row>
    <row r="51" spans="1:10" ht="15.75" customHeight="1">
      <c r="A51" s="584" t="s">
        <v>409</v>
      </c>
      <c r="B51" s="32">
        <v>23937</v>
      </c>
      <c r="C51" s="32">
        <v>23662</v>
      </c>
      <c r="D51" s="36">
        <v>23319</v>
      </c>
      <c r="E51" s="32">
        <v>23013</v>
      </c>
      <c r="F51" s="32">
        <v>23824</v>
      </c>
      <c r="G51" s="352">
        <v>24167</v>
      </c>
      <c r="H51" s="36">
        <v>96876</v>
      </c>
      <c r="I51" s="32">
        <v>91927</v>
      </c>
      <c r="J51" s="46">
        <v>93930</v>
      </c>
    </row>
    <row r="52" spans="1:10" ht="15.75" customHeight="1">
      <c r="A52" s="584" t="s">
        <v>410</v>
      </c>
      <c r="B52" s="32">
        <v>6660</v>
      </c>
      <c r="C52" s="32">
        <v>7636</v>
      </c>
      <c r="D52" s="36">
        <v>9876</v>
      </c>
      <c r="E52" s="32">
        <v>7330</v>
      </c>
      <c r="F52" s="32">
        <v>7552</v>
      </c>
      <c r="G52" s="352">
        <v>8462</v>
      </c>
      <c r="H52" s="36">
        <v>21711</v>
      </c>
      <c r="I52" s="32">
        <v>23134</v>
      </c>
      <c r="J52" s="46">
        <v>31501</v>
      </c>
    </row>
    <row r="53" spans="1:10" ht="15.75" customHeight="1">
      <c r="A53" s="603" t="s">
        <v>380</v>
      </c>
      <c r="B53" s="235">
        <v>95335</v>
      </c>
      <c r="C53" s="235">
        <v>96737</v>
      </c>
      <c r="D53" s="250">
        <v>97220</v>
      </c>
      <c r="E53" s="235">
        <v>95559</v>
      </c>
      <c r="F53" s="235">
        <v>99328</v>
      </c>
      <c r="G53" s="352">
        <v>95816</v>
      </c>
      <c r="H53" s="250">
        <v>365844</v>
      </c>
      <c r="I53" s="235">
        <v>370217</v>
      </c>
      <c r="J53" s="351">
        <v>384851</v>
      </c>
    </row>
    <row r="54" spans="1:10" ht="15.75" customHeight="1">
      <c r="A54" s="603" t="s">
        <v>392</v>
      </c>
      <c r="B54" s="235">
        <v>30728</v>
      </c>
      <c r="C54" s="235">
        <v>33153</v>
      </c>
      <c r="D54" s="250">
        <v>30441</v>
      </c>
      <c r="E54" s="235">
        <v>31061</v>
      </c>
      <c r="F54" s="235">
        <v>32289</v>
      </c>
      <c r="G54" s="352">
        <v>34813</v>
      </c>
      <c r="H54" s="250">
        <v>109635</v>
      </c>
      <c r="I54" s="235">
        <v>116974</v>
      </c>
      <c r="J54" s="351">
        <v>125382</v>
      </c>
    </row>
    <row r="55" spans="1:10" ht="15.75" customHeight="1">
      <c r="A55" s="603" t="s">
        <v>428</v>
      </c>
      <c r="B55" s="235">
        <v>6413</v>
      </c>
      <c r="C55" s="235">
        <v>6452</v>
      </c>
      <c r="D55" s="250">
        <v>5752</v>
      </c>
      <c r="E55" s="235">
        <v>6153</v>
      </c>
      <c r="F55" s="235">
        <v>6518</v>
      </c>
      <c r="G55" s="352">
        <v>7371</v>
      </c>
      <c r="H55" s="250">
        <v>21994</v>
      </c>
      <c r="I55" s="235">
        <v>25180</v>
      </c>
      <c r="J55" s="351">
        <v>24771</v>
      </c>
    </row>
    <row r="56" spans="1:10" ht="15.75" customHeight="1">
      <c r="A56" s="603" t="s">
        <v>412</v>
      </c>
      <c r="B56" s="235">
        <v>21828</v>
      </c>
      <c r="C56" s="235">
        <v>21882</v>
      </c>
      <c r="D56" s="250">
        <v>21538</v>
      </c>
      <c r="E56" s="235">
        <v>21158</v>
      </c>
      <c r="F56" s="235">
        <v>21356</v>
      </c>
      <c r="G56" s="352">
        <v>21640</v>
      </c>
      <c r="H56" s="250">
        <v>81265</v>
      </c>
      <c r="I56" s="235">
        <v>81822</v>
      </c>
      <c r="J56" s="351">
        <v>86406</v>
      </c>
    </row>
    <row r="57" spans="1:10" ht="15.75" customHeight="1">
      <c r="A57" s="603" t="s">
        <v>399</v>
      </c>
      <c r="B57" s="235">
        <v>23301</v>
      </c>
      <c r="C57" s="235">
        <v>21347</v>
      </c>
      <c r="D57" s="250">
        <v>22766</v>
      </c>
      <c r="E57" s="235">
        <v>22764</v>
      </c>
      <c r="F57" s="235">
        <v>23366</v>
      </c>
      <c r="G57" s="352">
        <v>36485</v>
      </c>
      <c r="H57" s="250">
        <v>97310</v>
      </c>
      <c r="I57" s="235">
        <v>84602</v>
      </c>
      <c r="J57" s="351">
        <v>90177</v>
      </c>
    </row>
    <row r="58" spans="1:10" ht="15.75" customHeight="1">
      <c r="A58" s="603" t="s">
        <v>413</v>
      </c>
      <c r="B58" s="235">
        <v>13330</v>
      </c>
      <c r="C58" s="235">
        <v>14744</v>
      </c>
      <c r="D58" s="250">
        <v>14451</v>
      </c>
      <c r="E58" s="235">
        <v>14075</v>
      </c>
      <c r="F58" s="235">
        <v>15853</v>
      </c>
      <c r="G58" s="352">
        <v>17431</v>
      </c>
      <c r="H58" s="250">
        <v>55567</v>
      </c>
      <c r="I58" s="235">
        <v>52905</v>
      </c>
      <c r="J58" s="351">
        <v>56600</v>
      </c>
    </row>
    <row r="59" spans="1:10" ht="15.75" customHeight="1">
      <c r="A59" s="603" t="s">
        <v>400</v>
      </c>
      <c r="B59" s="235">
        <v>43311</v>
      </c>
      <c r="C59" s="235">
        <v>43781</v>
      </c>
      <c r="D59" s="250">
        <v>45019</v>
      </c>
      <c r="E59" s="235">
        <v>47381</v>
      </c>
      <c r="F59" s="235">
        <v>49830</v>
      </c>
      <c r="G59" s="352">
        <v>51214</v>
      </c>
      <c r="H59" s="250">
        <v>161727</v>
      </c>
      <c r="I59" s="235">
        <v>167005</v>
      </c>
      <c r="J59" s="351">
        <v>179492</v>
      </c>
    </row>
    <row r="60" spans="1:10" ht="15.75" customHeight="1">
      <c r="A60" s="603" t="s">
        <v>430</v>
      </c>
      <c r="B60" s="235">
        <v>3735</v>
      </c>
      <c r="C60" s="235">
        <v>3502</v>
      </c>
      <c r="D60" s="250">
        <v>4908</v>
      </c>
      <c r="E60" s="235">
        <v>4545</v>
      </c>
      <c r="F60" s="235">
        <v>4015</v>
      </c>
      <c r="G60" s="352">
        <v>4652</v>
      </c>
      <c r="H60" s="250">
        <v>13833</v>
      </c>
      <c r="I60" s="235">
        <v>12967</v>
      </c>
      <c r="J60" s="351">
        <v>16690</v>
      </c>
    </row>
    <row r="61" spans="1:10" ht="15.75" customHeight="1">
      <c r="A61" s="603" t="s">
        <v>622</v>
      </c>
      <c r="B61" s="235">
        <v>170959</v>
      </c>
      <c r="C61" s="235">
        <v>168522</v>
      </c>
      <c r="D61" s="250">
        <v>181058</v>
      </c>
      <c r="E61" s="235">
        <v>183048</v>
      </c>
      <c r="F61" s="235">
        <v>186950</v>
      </c>
      <c r="G61" s="352">
        <v>184084</v>
      </c>
      <c r="H61" s="250">
        <v>656089</v>
      </c>
      <c r="I61" s="235">
        <v>673996</v>
      </c>
      <c r="J61" s="351">
        <v>703586</v>
      </c>
    </row>
    <row r="62" spans="1:10" ht="25.15" customHeight="1">
      <c r="A62" s="603" t="s">
        <v>623</v>
      </c>
      <c r="B62" s="235" t="s">
        <v>635</v>
      </c>
      <c r="C62" s="235" t="s">
        <v>635</v>
      </c>
      <c r="D62" s="250" t="s">
        <v>635</v>
      </c>
      <c r="E62" s="235" t="s">
        <v>635</v>
      </c>
      <c r="F62" s="235" t="s">
        <v>635</v>
      </c>
      <c r="G62" s="352" t="s">
        <v>635</v>
      </c>
      <c r="H62" s="250" t="s">
        <v>635</v>
      </c>
      <c r="I62" s="235" t="s">
        <v>635</v>
      </c>
      <c r="J62" s="351" t="s">
        <v>635</v>
      </c>
    </row>
    <row r="63" spans="1:10" ht="16.149999999999999" customHeight="1">
      <c r="A63" s="603" t="s">
        <v>382</v>
      </c>
      <c r="B63" s="32">
        <v>164934</v>
      </c>
      <c r="C63" s="32">
        <v>164966</v>
      </c>
      <c r="D63" s="36">
        <v>168616</v>
      </c>
      <c r="E63" s="32">
        <v>168231</v>
      </c>
      <c r="F63" s="32">
        <v>177498</v>
      </c>
      <c r="G63" s="352">
        <v>184198</v>
      </c>
      <c r="H63" s="36">
        <v>602625</v>
      </c>
      <c r="I63" s="32">
        <v>632997</v>
      </c>
      <c r="J63" s="46">
        <v>666747</v>
      </c>
    </row>
    <row r="64" spans="1:10" ht="16.149999999999999" customHeight="1" thickBot="1">
      <c r="A64" s="604" t="s">
        <v>414</v>
      </c>
      <c r="B64" s="146">
        <v>90319</v>
      </c>
      <c r="C64" s="146">
        <v>89883</v>
      </c>
      <c r="D64" s="36">
        <v>90599</v>
      </c>
      <c r="E64" s="146">
        <v>92056</v>
      </c>
      <c r="F64" s="146">
        <v>94693</v>
      </c>
      <c r="G64" s="605">
        <v>95286</v>
      </c>
      <c r="H64" s="36">
        <v>363286</v>
      </c>
      <c r="I64" s="146">
        <v>339457</v>
      </c>
      <c r="J64" s="46">
        <v>362857</v>
      </c>
    </row>
    <row r="65" spans="1:10" ht="24.75" customHeight="1" thickTop="1" thickBot="1">
      <c r="A65" s="938" t="s">
        <v>1259</v>
      </c>
      <c r="B65" s="938"/>
      <c r="C65" s="938"/>
      <c r="D65" s="938"/>
      <c r="E65" s="938"/>
      <c r="F65" s="938"/>
      <c r="G65" s="938"/>
      <c r="H65" s="938"/>
      <c r="I65" s="938"/>
      <c r="J65" s="938"/>
    </row>
    <row r="66" spans="1:10" ht="25.15" customHeight="1" thickTop="1">
      <c r="A66" s="580" t="s">
        <v>404</v>
      </c>
      <c r="B66" s="600">
        <v>6719</v>
      </c>
      <c r="C66" s="600">
        <v>6436</v>
      </c>
      <c r="D66" s="600">
        <v>7121</v>
      </c>
      <c r="E66" s="600">
        <v>8411</v>
      </c>
      <c r="F66" s="600">
        <v>16607</v>
      </c>
      <c r="G66" s="601">
        <v>7691</v>
      </c>
      <c r="H66" s="602">
        <v>25896</v>
      </c>
      <c r="I66" s="600">
        <v>27473</v>
      </c>
      <c r="J66" s="583">
        <v>28687</v>
      </c>
    </row>
    <row r="67" spans="1:10" ht="15.75" customHeight="1">
      <c r="A67" s="603" t="s">
        <v>384</v>
      </c>
      <c r="B67" s="32">
        <v>7470</v>
      </c>
      <c r="C67" s="32">
        <v>8735</v>
      </c>
      <c r="D67" s="36">
        <v>9841</v>
      </c>
      <c r="E67" s="32">
        <v>8105</v>
      </c>
      <c r="F67" s="32">
        <v>8873</v>
      </c>
      <c r="G67" s="352">
        <v>8750</v>
      </c>
      <c r="H67" s="36">
        <v>32286</v>
      </c>
      <c r="I67" s="32">
        <v>28726</v>
      </c>
      <c r="J67" s="46">
        <v>34151</v>
      </c>
    </row>
    <row r="68" spans="1:10" ht="15.75" customHeight="1">
      <c r="A68" s="603" t="s">
        <v>416</v>
      </c>
      <c r="B68" s="32">
        <v>12501</v>
      </c>
      <c r="C68" s="32">
        <v>12133</v>
      </c>
      <c r="D68" s="36">
        <v>11898</v>
      </c>
      <c r="E68" s="32">
        <v>12482</v>
      </c>
      <c r="F68" s="32">
        <v>13540</v>
      </c>
      <c r="G68" s="352">
        <v>12901</v>
      </c>
      <c r="H68" s="36">
        <v>44607</v>
      </c>
      <c r="I68" s="32">
        <v>45357</v>
      </c>
      <c r="J68" s="46">
        <v>49013</v>
      </c>
    </row>
    <row r="69" spans="1:10" ht="15.75" customHeight="1">
      <c r="A69" s="603" t="s">
        <v>379</v>
      </c>
      <c r="B69" s="32">
        <v>118381</v>
      </c>
      <c r="C69" s="32">
        <v>117409</v>
      </c>
      <c r="D69" s="36">
        <v>119030</v>
      </c>
      <c r="E69" s="32">
        <v>121881</v>
      </c>
      <c r="F69" s="32">
        <v>129185</v>
      </c>
      <c r="G69" s="352">
        <v>101884</v>
      </c>
      <c r="H69" s="36">
        <v>495110</v>
      </c>
      <c r="I69" s="32">
        <v>481716</v>
      </c>
      <c r="J69" s="46">
        <v>476701</v>
      </c>
    </row>
    <row r="70" spans="1:10" ht="15.75" customHeight="1">
      <c r="A70" s="603" t="s">
        <v>405</v>
      </c>
      <c r="B70" s="32">
        <v>112150</v>
      </c>
      <c r="C70" s="32">
        <v>112012</v>
      </c>
      <c r="D70" s="36">
        <v>119474</v>
      </c>
      <c r="E70" s="32">
        <v>117789</v>
      </c>
      <c r="F70" s="32">
        <v>118065</v>
      </c>
      <c r="G70" s="352">
        <v>74408</v>
      </c>
      <c r="H70" s="36">
        <v>562395</v>
      </c>
      <c r="I70" s="32">
        <v>447188</v>
      </c>
      <c r="J70" s="46">
        <v>461425</v>
      </c>
    </row>
    <row r="71" spans="1:10" ht="15.75" customHeight="1">
      <c r="A71" s="603" t="s">
        <v>387</v>
      </c>
      <c r="B71" s="32">
        <v>22630</v>
      </c>
      <c r="C71" s="32">
        <v>22652</v>
      </c>
      <c r="D71" s="36">
        <v>23504</v>
      </c>
      <c r="E71" s="32">
        <v>22992</v>
      </c>
      <c r="F71" s="32">
        <v>26413</v>
      </c>
      <c r="G71" s="352">
        <v>24771</v>
      </c>
      <c r="H71" s="36">
        <v>85405</v>
      </c>
      <c r="I71" s="32">
        <v>86500</v>
      </c>
      <c r="J71" s="46">
        <v>91777</v>
      </c>
    </row>
    <row r="72" spans="1:10" ht="15.75" customHeight="1">
      <c r="A72" s="603" t="s">
        <v>388</v>
      </c>
      <c r="B72" s="32">
        <v>51503</v>
      </c>
      <c r="C72" s="32">
        <v>53295</v>
      </c>
      <c r="D72" s="36">
        <v>52899</v>
      </c>
      <c r="E72" s="32">
        <v>50964</v>
      </c>
      <c r="F72" s="32">
        <v>55612</v>
      </c>
      <c r="G72" s="352">
        <v>49843</v>
      </c>
      <c r="H72" s="36">
        <v>190234</v>
      </c>
      <c r="I72" s="32">
        <v>205854</v>
      </c>
      <c r="J72" s="46">
        <v>208663</v>
      </c>
    </row>
    <row r="73" spans="1:10" ht="15.75" customHeight="1">
      <c r="A73" s="603" t="s">
        <v>406</v>
      </c>
      <c r="B73" s="32">
        <v>4865</v>
      </c>
      <c r="C73" s="32">
        <v>5510</v>
      </c>
      <c r="D73" s="36">
        <v>4806</v>
      </c>
      <c r="E73" s="32">
        <v>6275</v>
      </c>
      <c r="F73" s="32">
        <v>7700</v>
      </c>
      <c r="G73" s="352">
        <v>4973</v>
      </c>
      <c r="H73" s="36">
        <v>17217</v>
      </c>
      <c r="I73" s="32">
        <v>16627</v>
      </c>
      <c r="J73" s="46">
        <v>21457</v>
      </c>
    </row>
    <row r="74" spans="1:10" ht="15.75" customHeight="1">
      <c r="A74" s="603" t="s">
        <v>426</v>
      </c>
      <c r="B74" s="32">
        <v>31214</v>
      </c>
      <c r="C74" s="32">
        <v>32267</v>
      </c>
      <c r="D74" s="36">
        <v>31412</v>
      </c>
      <c r="E74" s="32">
        <v>34134</v>
      </c>
      <c r="F74" s="32">
        <v>40005</v>
      </c>
      <c r="G74" s="352">
        <v>39199</v>
      </c>
      <c r="H74" s="36">
        <v>118863</v>
      </c>
      <c r="I74" s="32">
        <v>119669</v>
      </c>
      <c r="J74" s="46">
        <v>129027</v>
      </c>
    </row>
    <row r="75" spans="1:10" ht="15.75" customHeight="1">
      <c r="A75" s="603" t="s">
        <v>390</v>
      </c>
      <c r="B75" s="32">
        <v>28603</v>
      </c>
      <c r="C75" s="32">
        <v>32307</v>
      </c>
      <c r="D75" s="36">
        <v>35602</v>
      </c>
      <c r="E75" s="32">
        <v>36863</v>
      </c>
      <c r="F75" s="32">
        <v>67450</v>
      </c>
      <c r="G75" s="352">
        <v>39035</v>
      </c>
      <c r="H75" s="36">
        <v>107720</v>
      </c>
      <c r="I75" s="32">
        <v>110071</v>
      </c>
      <c r="J75" s="46">
        <v>133374</v>
      </c>
    </row>
    <row r="76" spans="1:10" ht="15.75" customHeight="1">
      <c r="A76" s="584" t="s">
        <v>427</v>
      </c>
      <c r="B76" s="32">
        <v>7844</v>
      </c>
      <c r="C76" s="32">
        <v>7700</v>
      </c>
      <c r="D76" s="36">
        <v>8093</v>
      </c>
      <c r="E76" s="32">
        <v>7833</v>
      </c>
      <c r="F76" s="32">
        <v>8595</v>
      </c>
      <c r="G76" s="352">
        <v>6896</v>
      </c>
      <c r="H76" s="36">
        <v>31762</v>
      </c>
      <c r="I76" s="32">
        <v>29747</v>
      </c>
      <c r="J76" s="46">
        <v>31471</v>
      </c>
    </row>
    <row r="77" spans="1:10" ht="15.75" customHeight="1">
      <c r="A77" s="584" t="s">
        <v>391</v>
      </c>
      <c r="B77" s="32">
        <v>23269</v>
      </c>
      <c r="C77" s="32">
        <v>23667</v>
      </c>
      <c r="D77" s="36">
        <v>22910</v>
      </c>
      <c r="E77" s="32">
        <v>23323</v>
      </c>
      <c r="F77" s="32">
        <v>25075</v>
      </c>
      <c r="G77" s="352">
        <v>22734</v>
      </c>
      <c r="H77" s="36">
        <v>81054</v>
      </c>
      <c r="I77" s="32">
        <v>87257</v>
      </c>
      <c r="J77" s="46">
        <v>93170</v>
      </c>
    </row>
    <row r="78" spans="1:10" ht="15.75" customHeight="1">
      <c r="A78" s="584" t="s">
        <v>408</v>
      </c>
      <c r="B78" s="32">
        <v>47265</v>
      </c>
      <c r="C78" s="32">
        <v>47861</v>
      </c>
      <c r="D78" s="36">
        <v>47773</v>
      </c>
      <c r="E78" s="32">
        <v>49268</v>
      </c>
      <c r="F78" s="32">
        <v>50303</v>
      </c>
      <c r="G78" s="352">
        <v>50864</v>
      </c>
      <c r="H78" s="36">
        <v>186692</v>
      </c>
      <c r="I78" s="32">
        <v>186067</v>
      </c>
      <c r="J78" s="46">
        <v>192167</v>
      </c>
    </row>
    <row r="79" spans="1:10" ht="15.75" customHeight="1">
      <c r="A79" s="584" t="s">
        <v>409</v>
      </c>
      <c r="B79" s="32">
        <v>37531</v>
      </c>
      <c r="C79" s="32">
        <v>37893</v>
      </c>
      <c r="D79" s="36">
        <v>37019</v>
      </c>
      <c r="E79" s="32">
        <v>36146</v>
      </c>
      <c r="F79" s="32">
        <v>37752</v>
      </c>
      <c r="G79" s="352">
        <v>35633</v>
      </c>
      <c r="H79" s="36">
        <v>132205</v>
      </c>
      <c r="I79" s="32">
        <v>132520</v>
      </c>
      <c r="J79" s="46">
        <v>148589</v>
      </c>
    </row>
    <row r="80" spans="1:10" ht="15.75" customHeight="1">
      <c r="A80" s="584" t="s">
        <v>410</v>
      </c>
      <c r="B80" s="32">
        <v>12275</v>
      </c>
      <c r="C80" s="32">
        <v>13200</v>
      </c>
      <c r="D80" s="36">
        <v>14403</v>
      </c>
      <c r="E80" s="32">
        <v>15000</v>
      </c>
      <c r="F80" s="32">
        <v>16011</v>
      </c>
      <c r="G80" s="352">
        <v>15890</v>
      </c>
      <c r="H80" s="36">
        <v>56100</v>
      </c>
      <c r="I80" s="32">
        <v>48632</v>
      </c>
      <c r="J80" s="46">
        <v>54878</v>
      </c>
    </row>
    <row r="81" spans="1:10" ht="15.75" customHeight="1">
      <c r="A81" s="603" t="s">
        <v>380</v>
      </c>
      <c r="B81" s="235">
        <v>137578</v>
      </c>
      <c r="C81" s="235">
        <v>138497</v>
      </c>
      <c r="D81" s="250">
        <v>142307</v>
      </c>
      <c r="E81" s="235">
        <v>142341</v>
      </c>
      <c r="F81" s="235">
        <v>147404</v>
      </c>
      <c r="G81" s="352">
        <v>142321</v>
      </c>
      <c r="H81" s="250">
        <v>498585</v>
      </c>
      <c r="I81" s="235">
        <v>525597</v>
      </c>
      <c r="J81" s="351">
        <v>560723</v>
      </c>
    </row>
    <row r="82" spans="1:10" ht="15.75" customHeight="1">
      <c r="A82" s="603" t="s">
        <v>392</v>
      </c>
      <c r="B82" s="235">
        <v>12299</v>
      </c>
      <c r="C82" s="235">
        <v>12873</v>
      </c>
      <c r="D82" s="250">
        <v>13118</v>
      </c>
      <c r="E82" s="235">
        <v>12224</v>
      </c>
      <c r="F82" s="235">
        <v>14118</v>
      </c>
      <c r="G82" s="352">
        <v>13737</v>
      </c>
      <c r="H82" s="250">
        <v>49064</v>
      </c>
      <c r="I82" s="235">
        <v>54020</v>
      </c>
      <c r="J82" s="351">
        <v>50515</v>
      </c>
    </row>
    <row r="83" spans="1:10" ht="15.75" customHeight="1">
      <c r="A83" s="603" t="s">
        <v>428</v>
      </c>
      <c r="B83" s="235">
        <v>4216</v>
      </c>
      <c r="C83" s="235">
        <v>4188</v>
      </c>
      <c r="D83" s="250">
        <v>3738</v>
      </c>
      <c r="E83" s="235">
        <v>2898</v>
      </c>
      <c r="F83" s="235">
        <v>3638</v>
      </c>
      <c r="G83" s="352">
        <v>2923</v>
      </c>
      <c r="H83" s="250">
        <v>25059</v>
      </c>
      <c r="I83" s="235">
        <v>17963</v>
      </c>
      <c r="J83" s="351">
        <v>15039</v>
      </c>
    </row>
    <row r="84" spans="1:10" ht="15.75" customHeight="1">
      <c r="A84" s="603" t="s">
        <v>412</v>
      </c>
      <c r="B84" s="235">
        <v>14010</v>
      </c>
      <c r="C84" s="235">
        <v>14825</v>
      </c>
      <c r="D84" s="250">
        <v>15274</v>
      </c>
      <c r="E84" s="235">
        <v>15183</v>
      </c>
      <c r="F84" s="235">
        <v>16170</v>
      </c>
      <c r="G84" s="352">
        <v>13062</v>
      </c>
      <c r="H84" s="250">
        <v>42239</v>
      </c>
      <c r="I84" s="235">
        <v>53372</v>
      </c>
      <c r="J84" s="351">
        <v>59293</v>
      </c>
    </row>
    <row r="85" spans="1:10" ht="15.75" customHeight="1">
      <c r="A85" s="603" t="s">
        <v>399</v>
      </c>
      <c r="B85" s="235">
        <v>19439</v>
      </c>
      <c r="C85" s="235">
        <v>21045</v>
      </c>
      <c r="D85" s="250">
        <v>23775</v>
      </c>
      <c r="E85" s="235">
        <v>34130</v>
      </c>
      <c r="F85" s="235">
        <v>75262</v>
      </c>
      <c r="G85" s="352">
        <v>21658</v>
      </c>
      <c r="H85" s="250">
        <v>98834</v>
      </c>
      <c r="I85" s="235">
        <v>86158</v>
      </c>
      <c r="J85" s="351">
        <v>98389</v>
      </c>
    </row>
    <row r="86" spans="1:10" ht="15.75" customHeight="1">
      <c r="A86" s="603" t="s">
        <v>413</v>
      </c>
      <c r="B86" s="235">
        <v>28121</v>
      </c>
      <c r="C86" s="235">
        <v>31529</v>
      </c>
      <c r="D86" s="250">
        <v>36903</v>
      </c>
      <c r="E86" s="235">
        <v>33000</v>
      </c>
      <c r="F86" s="235">
        <v>41210</v>
      </c>
      <c r="G86" s="352">
        <v>51081</v>
      </c>
      <c r="H86" s="250">
        <v>106109</v>
      </c>
      <c r="I86" s="235">
        <v>99810</v>
      </c>
      <c r="J86" s="351">
        <v>129554</v>
      </c>
    </row>
    <row r="87" spans="1:10" ht="15.75" customHeight="1">
      <c r="A87" s="603" t="s">
        <v>400</v>
      </c>
      <c r="B87" s="235">
        <v>39192</v>
      </c>
      <c r="C87" s="235">
        <v>39500</v>
      </c>
      <c r="D87" s="250">
        <v>41899</v>
      </c>
      <c r="E87" s="235">
        <v>41590</v>
      </c>
      <c r="F87" s="235">
        <v>43916</v>
      </c>
      <c r="G87" s="352">
        <v>39762</v>
      </c>
      <c r="H87" s="250">
        <v>139557</v>
      </c>
      <c r="I87" s="235">
        <v>150170</v>
      </c>
      <c r="J87" s="351">
        <v>162181</v>
      </c>
    </row>
    <row r="88" spans="1:10" ht="15.75" customHeight="1">
      <c r="A88" s="603" t="s">
        <v>430</v>
      </c>
      <c r="B88" s="235">
        <v>31477</v>
      </c>
      <c r="C88" s="235">
        <v>34568</v>
      </c>
      <c r="D88" s="250">
        <v>35581</v>
      </c>
      <c r="E88" s="235">
        <v>36840</v>
      </c>
      <c r="F88" s="235">
        <v>43089</v>
      </c>
      <c r="G88" s="352">
        <v>50581</v>
      </c>
      <c r="H88" s="250">
        <v>128361</v>
      </c>
      <c r="I88" s="235">
        <v>115811</v>
      </c>
      <c r="J88" s="351">
        <v>138466</v>
      </c>
    </row>
    <row r="89" spans="1:10" ht="15.75" customHeight="1">
      <c r="A89" s="603" t="s">
        <v>622</v>
      </c>
      <c r="B89" s="235">
        <v>183607</v>
      </c>
      <c r="C89" s="235">
        <v>187192</v>
      </c>
      <c r="D89" s="250">
        <v>197327</v>
      </c>
      <c r="E89" s="235">
        <v>199223</v>
      </c>
      <c r="F89" s="235">
        <v>212163</v>
      </c>
      <c r="G89" s="352">
        <v>205580</v>
      </c>
      <c r="H89" s="250">
        <v>726818</v>
      </c>
      <c r="I89" s="235">
        <v>710436</v>
      </c>
      <c r="J89" s="351">
        <v>767348</v>
      </c>
    </row>
    <row r="90" spans="1:10" ht="25.15" customHeight="1">
      <c r="A90" s="603" t="s">
        <v>623</v>
      </c>
      <c r="B90" s="235" t="s">
        <v>635</v>
      </c>
      <c r="C90" s="235" t="s">
        <v>635</v>
      </c>
      <c r="D90" s="250" t="s">
        <v>635</v>
      </c>
      <c r="E90" s="235" t="s">
        <v>635</v>
      </c>
      <c r="F90" s="235" t="s">
        <v>635</v>
      </c>
      <c r="G90" s="352" t="s">
        <v>635</v>
      </c>
      <c r="H90" s="250" t="s">
        <v>635</v>
      </c>
      <c r="I90" s="235" t="s">
        <v>635</v>
      </c>
      <c r="J90" s="351" t="s">
        <v>635</v>
      </c>
    </row>
    <row r="91" spans="1:10">
      <c r="A91" s="603" t="s">
        <v>382</v>
      </c>
      <c r="B91" s="32">
        <v>196281</v>
      </c>
      <c r="C91" s="32">
        <v>203725</v>
      </c>
      <c r="D91" s="36">
        <v>209460</v>
      </c>
      <c r="E91" s="32">
        <v>205703</v>
      </c>
      <c r="F91" s="32">
        <v>254111</v>
      </c>
      <c r="G91" s="352">
        <v>209101</v>
      </c>
      <c r="H91" s="36">
        <v>731618</v>
      </c>
      <c r="I91" s="32">
        <v>768397</v>
      </c>
      <c r="J91" s="46">
        <v>815168</v>
      </c>
    </row>
    <row r="92" spans="1:10" ht="15.75" thickBot="1">
      <c r="A92" s="604" t="s">
        <v>414</v>
      </c>
      <c r="B92" s="146">
        <v>73866</v>
      </c>
      <c r="C92" s="146">
        <v>74190</v>
      </c>
      <c r="D92" s="145">
        <v>77073</v>
      </c>
      <c r="E92" s="146">
        <v>78357</v>
      </c>
      <c r="F92" s="146">
        <v>80550</v>
      </c>
      <c r="G92" s="605">
        <v>81312</v>
      </c>
      <c r="H92" s="145">
        <v>258797</v>
      </c>
      <c r="I92" s="146">
        <v>268485</v>
      </c>
      <c r="J92" s="606">
        <v>303486</v>
      </c>
    </row>
    <row r="93" spans="1:10" ht="22.15" customHeight="1" thickTop="1">
      <c r="A93" s="607" t="s">
        <v>1279</v>
      </c>
      <c r="B93" s="608"/>
      <c r="C93" s="608"/>
      <c r="D93" s="608"/>
      <c r="E93" s="608"/>
      <c r="F93" s="608"/>
      <c r="G93" s="608"/>
      <c r="H93" s="608"/>
      <c r="I93" s="608"/>
      <c r="J93" s="608"/>
    </row>
    <row r="94" spans="1:10" ht="22.15" customHeight="1">
      <c r="A94" s="607" t="s">
        <v>434</v>
      </c>
      <c r="B94" s="609"/>
      <c r="C94" s="609"/>
      <c r="D94" s="609"/>
      <c r="E94" s="609"/>
      <c r="F94" s="609"/>
      <c r="G94" s="609"/>
    </row>
    <row r="95" spans="1:10">
      <c r="A95" s="607" t="s">
        <v>636</v>
      </c>
      <c r="B95" s="609"/>
      <c r="C95" s="609"/>
      <c r="D95" s="609"/>
      <c r="E95" s="609"/>
      <c r="F95" s="609"/>
      <c r="G95" s="609"/>
    </row>
    <row r="96" spans="1:10">
      <c r="A96" s="607" t="s">
        <v>637</v>
      </c>
      <c r="B96" s="609"/>
      <c r="C96" s="609"/>
      <c r="D96" s="609"/>
      <c r="E96" s="609"/>
      <c r="F96" s="609"/>
      <c r="G96" s="609"/>
    </row>
    <row r="97" spans="1:8">
      <c r="A97" s="607" t="s">
        <v>98</v>
      </c>
      <c r="B97" s="609"/>
      <c r="C97" s="609"/>
      <c r="D97" s="609"/>
      <c r="E97" s="609"/>
      <c r="F97" s="609"/>
      <c r="G97" s="609"/>
    </row>
    <row r="98" spans="1:8">
      <c r="A98" s="607" t="s">
        <v>1274</v>
      </c>
      <c r="B98" s="609"/>
      <c r="C98" s="609"/>
      <c r="D98" s="609"/>
      <c r="E98" s="609"/>
      <c r="F98" s="609"/>
      <c r="G98" s="609"/>
    </row>
    <row r="99" spans="1:8">
      <c r="A99" s="607"/>
      <c r="B99" s="609"/>
      <c r="C99" s="609"/>
      <c r="D99" s="609"/>
      <c r="E99" s="609"/>
      <c r="F99" s="609"/>
      <c r="G99" s="609"/>
    </row>
    <row r="100" spans="1:8">
      <c r="A100" s="607" t="s">
        <v>638</v>
      </c>
      <c r="B100" s="609"/>
      <c r="C100" s="609"/>
      <c r="D100" s="609"/>
      <c r="E100" s="609"/>
      <c r="F100" s="609"/>
      <c r="G100" s="609"/>
    </row>
    <row r="101" spans="1:8">
      <c r="A101" s="607" t="s">
        <v>1280</v>
      </c>
      <c r="B101" s="609"/>
      <c r="C101" s="609"/>
      <c r="D101" s="609"/>
      <c r="E101" s="609"/>
      <c r="F101" s="609"/>
      <c r="G101" s="609"/>
    </row>
    <row r="102" spans="1:8">
      <c r="A102" s="607"/>
      <c r="B102" s="609"/>
      <c r="C102" s="609"/>
      <c r="D102" s="609"/>
      <c r="E102" s="609"/>
      <c r="F102" s="609"/>
      <c r="G102" s="609"/>
    </row>
    <row r="103" spans="1:8">
      <c r="A103" s="607" t="s">
        <v>639</v>
      </c>
      <c r="B103" s="609"/>
      <c r="C103" s="609"/>
      <c r="D103" s="609"/>
      <c r="E103" s="609"/>
      <c r="F103" s="609"/>
      <c r="G103" s="609"/>
    </row>
    <row r="104" spans="1:8">
      <c r="A104" s="607" t="s">
        <v>640</v>
      </c>
      <c r="B104" s="609"/>
      <c r="C104" s="609"/>
      <c r="D104" s="609"/>
      <c r="E104" s="609"/>
      <c r="F104" s="609"/>
      <c r="G104" s="609"/>
    </row>
    <row r="105" spans="1:8">
      <c r="A105" s="607" t="s">
        <v>1277</v>
      </c>
      <c r="B105" s="609"/>
      <c r="C105" s="609"/>
      <c r="D105" s="609"/>
      <c r="E105" s="609"/>
      <c r="F105" s="609"/>
      <c r="G105" s="609"/>
    </row>
    <row r="106" spans="1:8">
      <c r="A106" s="607" t="s">
        <v>1278</v>
      </c>
      <c r="B106" s="609"/>
      <c r="C106" s="609"/>
      <c r="D106" s="609"/>
      <c r="E106" s="609"/>
      <c r="F106" s="609"/>
      <c r="G106" s="609"/>
    </row>
    <row r="107" spans="1:8">
      <c r="A107" s="607"/>
      <c r="B107" s="609"/>
      <c r="C107" s="609"/>
      <c r="D107" s="609"/>
      <c r="E107" s="609"/>
      <c r="F107" s="609"/>
      <c r="G107" s="609"/>
    </row>
    <row r="108" spans="1:8">
      <c r="A108" s="607" t="s">
        <v>641</v>
      </c>
    </row>
    <row r="109" spans="1:8">
      <c r="A109" s="164" t="s">
        <v>436</v>
      </c>
    </row>
    <row r="110" spans="1:8">
      <c r="A110" s="164" t="s">
        <v>1116</v>
      </c>
    </row>
    <row r="111" spans="1:8">
      <c r="A111" s="164" t="s">
        <v>7</v>
      </c>
      <c r="B111" s="599"/>
      <c r="C111" s="599"/>
      <c r="D111" s="599"/>
      <c r="E111" s="599"/>
      <c r="F111" s="599"/>
      <c r="G111" s="599"/>
      <c r="H111" s="599"/>
    </row>
    <row r="113" spans="1:1">
      <c r="A113" s="611"/>
    </row>
    <row r="114" spans="1:1">
      <c r="A114" s="611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9" type="noConversion"/>
  <printOptions horizontalCentered="1"/>
  <pageMargins left="0.7" right="0.7" top="0.5" bottom="0.5" header="0.3" footer="0.3"/>
  <pageSetup scale="42" firstPageNumber="26" orientation="portrait" useFirstPageNumber="1" r:id="rId1"/>
  <customProperties>
    <customPr name="SourceTableID" r:id="rId2"/>
  </customPropertie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3C029-94E5-4156-95C7-7792AB44552A}">
  <sheetPr codeName="Sheet27">
    <pageSetUpPr fitToPage="1"/>
  </sheetPr>
  <dimension ref="A1:J111"/>
  <sheetViews>
    <sheetView showGridLines="0" zoomScale="85" zoomScaleNormal="85" zoomScaleSheetLayoutView="85" workbookViewId="0"/>
  </sheetViews>
  <sheetFormatPr defaultColWidth="8.77734375" defaultRowHeight="15"/>
  <cols>
    <col min="1" max="1" width="25.77734375" style="618" customWidth="1"/>
    <col min="2" max="10" width="9.77734375" style="618" customWidth="1"/>
    <col min="11" max="16384" width="8.77734375" style="615"/>
  </cols>
  <sheetData>
    <row r="1" spans="1:10" ht="15.6" customHeight="1">
      <c r="A1" s="612"/>
      <c r="B1" s="612"/>
      <c r="C1" s="612"/>
      <c r="D1" s="613"/>
      <c r="E1" s="613"/>
      <c r="F1" s="613"/>
      <c r="G1" s="613"/>
      <c r="H1" s="614"/>
      <c r="I1" s="614"/>
      <c r="J1" s="614"/>
    </row>
    <row r="2" spans="1:10" ht="25.15" customHeight="1">
      <c r="A2" s="1038" t="s">
        <v>46</v>
      </c>
      <c r="B2" s="1038"/>
      <c r="C2" s="1038"/>
      <c r="D2" s="1038"/>
      <c r="E2" s="1038"/>
      <c r="F2" s="1038"/>
      <c r="G2" s="1038"/>
      <c r="H2" s="1038"/>
      <c r="I2" s="1038"/>
      <c r="J2" s="1038"/>
    </row>
    <row r="3" spans="1:10" ht="25.15" customHeight="1">
      <c r="A3" s="1039" t="s">
        <v>1045</v>
      </c>
      <c r="B3" s="1039"/>
      <c r="C3" s="1039"/>
      <c r="D3" s="1039"/>
      <c r="E3" s="1039"/>
      <c r="F3" s="1039"/>
      <c r="G3" s="1039"/>
      <c r="H3" s="1039"/>
      <c r="I3" s="1039"/>
      <c r="J3" s="1039"/>
    </row>
    <row r="4" spans="1:10" ht="45" customHeight="1">
      <c r="A4" s="939" t="s">
        <v>642</v>
      </c>
      <c r="B4" s="939"/>
      <c r="C4" s="939"/>
      <c r="D4" s="939"/>
      <c r="E4" s="939"/>
      <c r="F4" s="939"/>
      <c r="G4" s="939"/>
      <c r="H4" s="939"/>
      <c r="I4" s="939"/>
      <c r="J4" s="939"/>
    </row>
    <row r="5" spans="1:10" ht="45" customHeight="1">
      <c r="A5" s="1040" t="s">
        <v>1048</v>
      </c>
      <c r="B5" s="1040"/>
      <c r="C5" s="1040"/>
      <c r="D5" s="1040"/>
      <c r="E5" s="1040"/>
      <c r="F5" s="1040"/>
      <c r="G5" s="1040"/>
      <c r="H5" s="1040"/>
      <c r="I5" s="1040"/>
      <c r="J5" s="1040"/>
    </row>
    <row r="6" spans="1:10" ht="20.100000000000001" customHeight="1">
      <c r="A6" s="940" t="s">
        <v>615</v>
      </c>
      <c r="B6" s="940"/>
      <c r="C6" s="940"/>
      <c r="D6" s="940"/>
      <c r="E6" s="940"/>
      <c r="F6" s="940"/>
      <c r="G6" s="940"/>
      <c r="H6" s="940"/>
      <c r="I6" s="940"/>
      <c r="J6" s="940"/>
    </row>
    <row r="7" spans="1:10" ht="20.100000000000001" customHeight="1" thickBot="1">
      <c r="A7" s="940" t="s">
        <v>1272</v>
      </c>
      <c r="B7" s="940"/>
      <c r="C7" s="940"/>
      <c r="D7" s="940"/>
      <c r="E7" s="940"/>
      <c r="F7" s="940"/>
      <c r="G7" s="940"/>
      <c r="H7" s="940"/>
      <c r="I7" s="940"/>
      <c r="J7" s="940"/>
    </row>
    <row r="8" spans="1:10" ht="50.1" customHeight="1" thickTop="1" thickBot="1">
      <c r="A8" s="568" t="s">
        <v>616</v>
      </c>
      <c r="B8" s="57" t="s">
        <v>631</v>
      </c>
      <c r="C8" s="57" t="s">
        <v>617</v>
      </c>
      <c r="D8" s="57" t="s">
        <v>618</v>
      </c>
      <c r="E8" s="57" t="s">
        <v>619</v>
      </c>
      <c r="F8" s="57" t="s">
        <v>620</v>
      </c>
      <c r="G8" s="58" t="s">
        <v>621</v>
      </c>
      <c r="H8" s="59" t="s">
        <v>632</v>
      </c>
      <c r="I8" s="59" t="s">
        <v>633</v>
      </c>
      <c r="J8" s="59" t="s">
        <v>634</v>
      </c>
    </row>
    <row r="9" spans="1:10" ht="24.75" customHeight="1" thickTop="1" thickBot="1">
      <c r="A9" s="938" t="s">
        <v>1273</v>
      </c>
      <c r="B9" s="938"/>
      <c r="C9" s="938"/>
      <c r="D9" s="938"/>
      <c r="E9" s="938"/>
      <c r="F9" s="938"/>
      <c r="G9" s="938"/>
      <c r="H9" s="938"/>
      <c r="I9" s="938"/>
      <c r="J9" s="938"/>
    </row>
    <row r="10" spans="1:10" ht="25.15" customHeight="1" thickTop="1">
      <c r="A10" s="580" t="s">
        <v>404</v>
      </c>
      <c r="B10" s="600">
        <v>4843</v>
      </c>
      <c r="C10" s="600">
        <v>5052</v>
      </c>
      <c r="D10" s="600">
        <v>4814</v>
      </c>
      <c r="E10" s="600">
        <v>3082</v>
      </c>
      <c r="F10" s="600">
        <v>-5165</v>
      </c>
      <c r="G10" s="601">
        <v>4508</v>
      </c>
      <c r="H10" s="602">
        <v>14349</v>
      </c>
      <c r="I10" s="600">
        <v>17643</v>
      </c>
      <c r="J10" s="583">
        <v>17791</v>
      </c>
    </row>
    <row r="11" spans="1:10" ht="16.149999999999999" customHeight="1">
      <c r="A11" s="603" t="s">
        <v>384</v>
      </c>
      <c r="B11" s="32">
        <v>2481</v>
      </c>
      <c r="C11" s="32">
        <v>1510</v>
      </c>
      <c r="D11" s="36">
        <v>605</v>
      </c>
      <c r="E11" s="32">
        <v>1704</v>
      </c>
      <c r="F11" s="32">
        <v>1163</v>
      </c>
      <c r="G11" s="352">
        <v>1334</v>
      </c>
      <c r="H11" s="36">
        <v>9138</v>
      </c>
      <c r="I11" s="32">
        <v>15592</v>
      </c>
      <c r="J11" s="46">
        <v>6300</v>
      </c>
    </row>
    <row r="12" spans="1:10" ht="16.149999999999999" customHeight="1">
      <c r="A12" s="603" t="s">
        <v>416</v>
      </c>
      <c r="B12" s="32">
        <v>971</v>
      </c>
      <c r="C12" s="32">
        <v>1488</v>
      </c>
      <c r="D12" s="36">
        <v>2197</v>
      </c>
      <c r="E12" s="32">
        <v>1584</v>
      </c>
      <c r="F12" s="32">
        <v>1490</v>
      </c>
      <c r="G12" s="352">
        <v>2716</v>
      </c>
      <c r="H12" s="36">
        <v>14875</v>
      </c>
      <c r="I12" s="32">
        <v>5188</v>
      </c>
      <c r="J12" s="46">
        <v>6241</v>
      </c>
    </row>
    <row r="13" spans="1:10" ht="16.149999999999999" customHeight="1">
      <c r="A13" s="603" t="s">
        <v>379</v>
      </c>
      <c r="B13" s="32">
        <v>-15598</v>
      </c>
      <c r="C13" s="32">
        <v>-16216</v>
      </c>
      <c r="D13" s="36">
        <v>-18389</v>
      </c>
      <c r="E13" s="32">
        <v>-19054</v>
      </c>
      <c r="F13" s="32">
        <v>-23695</v>
      </c>
      <c r="G13" s="352">
        <v>-6745</v>
      </c>
      <c r="H13" s="36">
        <v>-86968</v>
      </c>
      <c r="I13" s="32">
        <v>-71645</v>
      </c>
      <c r="J13" s="46">
        <v>-69257</v>
      </c>
    </row>
    <row r="14" spans="1:10" ht="16.149999999999999" customHeight="1">
      <c r="A14" s="603" t="s">
        <v>405</v>
      </c>
      <c r="B14" s="32">
        <v>-69539</v>
      </c>
      <c r="C14" s="32">
        <v>-70369</v>
      </c>
      <c r="D14" s="36">
        <v>-78039</v>
      </c>
      <c r="E14" s="32">
        <v>-77369</v>
      </c>
      <c r="F14" s="32">
        <v>-80222</v>
      </c>
      <c r="G14" s="352">
        <v>-42840</v>
      </c>
      <c r="H14" s="36">
        <v>-381244</v>
      </c>
      <c r="I14" s="32">
        <v>-279222</v>
      </c>
      <c r="J14" s="46">
        <v>-295316</v>
      </c>
    </row>
    <row r="15" spans="1:10" ht="16.149999999999999" customHeight="1">
      <c r="A15" s="603" t="s">
        <v>387</v>
      </c>
      <c r="B15" s="32">
        <v>-3979</v>
      </c>
      <c r="C15" s="32">
        <v>-4336</v>
      </c>
      <c r="D15" s="36">
        <v>-4236</v>
      </c>
      <c r="E15" s="32">
        <v>-4021</v>
      </c>
      <c r="F15" s="32">
        <v>-5998</v>
      </c>
      <c r="G15" s="352">
        <v>-3657</v>
      </c>
      <c r="H15" s="36">
        <v>-11901</v>
      </c>
      <c r="I15" s="32">
        <v>-13649</v>
      </c>
      <c r="J15" s="46">
        <v>-16571</v>
      </c>
    </row>
    <row r="16" spans="1:10" ht="16.149999999999999" customHeight="1">
      <c r="A16" s="603" t="s">
        <v>388</v>
      </c>
      <c r="B16" s="32">
        <v>-20924</v>
      </c>
      <c r="C16" s="32">
        <v>-22263</v>
      </c>
      <c r="D16" s="36">
        <v>-21350</v>
      </c>
      <c r="E16" s="32">
        <v>-20506</v>
      </c>
      <c r="F16" s="32">
        <v>-23255</v>
      </c>
      <c r="G16" s="352">
        <v>-16390</v>
      </c>
      <c r="H16" s="36">
        <v>-74362</v>
      </c>
      <c r="I16" s="32">
        <v>-83165</v>
      </c>
      <c r="J16" s="46">
        <v>-85044</v>
      </c>
    </row>
    <row r="17" spans="1:10" ht="16.149999999999999" customHeight="1">
      <c r="A17" s="603" t="s">
        <v>406</v>
      </c>
      <c r="B17" s="32">
        <v>7560</v>
      </c>
      <c r="C17" s="32">
        <v>5228</v>
      </c>
      <c r="D17" s="36">
        <v>5295</v>
      </c>
      <c r="E17" s="32">
        <v>4125</v>
      </c>
      <c r="F17" s="32">
        <v>3989</v>
      </c>
      <c r="G17" s="352">
        <v>12727</v>
      </c>
      <c r="H17" s="36">
        <v>21590</v>
      </c>
      <c r="I17" s="32">
        <v>24040</v>
      </c>
      <c r="J17" s="46">
        <v>22207</v>
      </c>
    </row>
    <row r="18" spans="1:10" ht="16.149999999999999" customHeight="1">
      <c r="A18" s="603" t="s">
        <v>426</v>
      </c>
      <c r="B18" s="32">
        <v>-11584</v>
      </c>
      <c r="C18" s="32">
        <v>-11124</v>
      </c>
      <c r="D18" s="36">
        <v>-10003</v>
      </c>
      <c r="E18" s="32">
        <v>-13041</v>
      </c>
      <c r="F18" s="32">
        <v>-17243</v>
      </c>
      <c r="G18" s="352">
        <v>-15703</v>
      </c>
      <c r="H18" s="36">
        <v>-38733</v>
      </c>
      <c r="I18" s="32">
        <v>-43152</v>
      </c>
      <c r="J18" s="46">
        <v>-45751</v>
      </c>
    </row>
    <row r="19" spans="1:10" ht="16.149999999999999" customHeight="1">
      <c r="A19" s="603" t="s">
        <v>390</v>
      </c>
      <c r="B19" s="32">
        <v>-17820</v>
      </c>
      <c r="C19" s="32">
        <v>-20381</v>
      </c>
      <c r="D19" s="36">
        <v>-23872</v>
      </c>
      <c r="E19" s="32">
        <v>-24467</v>
      </c>
      <c r="F19" s="32">
        <v>-55720</v>
      </c>
      <c r="G19" s="352">
        <v>-26573</v>
      </c>
      <c r="H19" s="36">
        <v>-66668</v>
      </c>
      <c r="I19" s="32">
        <v>-65548</v>
      </c>
      <c r="J19" s="46">
        <v>-86540</v>
      </c>
    </row>
    <row r="20" spans="1:10" ht="16.149999999999999" customHeight="1">
      <c r="A20" s="584" t="s">
        <v>427</v>
      </c>
      <c r="B20" s="32">
        <v>-1262</v>
      </c>
      <c r="C20" s="32">
        <v>-1830</v>
      </c>
      <c r="D20" s="36">
        <v>-1873</v>
      </c>
      <c r="E20" s="32">
        <v>-1831</v>
      </c>
      <c r="F20" s="32">
        <v>-2292</v>
      </c>
      <c r="G20" s="352">
        <v>-737</v>
      </c>
      <c r="H20" s="36">
        <v>-6498</v>
      </c>
      <c r="I20" s="32">
        <v>-6221</v>
      </c>
      <c r="J20" s="46">
        <v>-6797</v>
      </c>
    </row>
    <row r="21" spans="1:10" ht="16.149999999999999" customHeight="1">
      <c r="A21" s="584" t="s">
        <v>391</v>
      </c>
      <c r="B21" s="32">
        <v>-11163</v>
      </c>
      <c r="C21" s="32">
        <v>-12333</v>
      </c>
      <c r="D21" s="36">
        <v>-10274</v>
      </c>
      <c r="E21" s="32">
        <v>-10642</v>
      </c>
      <c r="F21" s="32">
        <v>-13286</v>
      </c>
      <c r="G21" s="352">
        <v>-7463</v>
      </c>
      <c r="H21" s="36">
        <v>-41833</v>
      </c>
      <c r="I21" s="32">
        <v>-44299</v>
      </c>
      <c r="J21" s="46">
        <v>-44412</v>
      </c>
    </row>
    <row r="22" spans="1:10" ht="16.149999999999999" customHeight="1">
      <c r="A22" s="584" t="s">
        <v>408</v>
      </c>
      <c r="B22" s="32">
        <v>-18910</v>
      </c>
      <c r="C22" s="32">
        <v>-17267</v>
      </c>
      <c r="D22" s="36">
        <v>-16088</v>
      </c>
      <c r="E22" s="32">
        <v>-17397</v>
      </c>
      <c r="F22" s="32">
        <v>-18490</v>
      </c>
      <c r="G22" s="352">
        <v>-17263</v>
      </c>
      <c r="H22" s="36">
        <v>-67716</v>
      </c>
      <c r="I22" s="32">
        <v>-71733</v>
      </c>
      <c r="J22" s="46">
        <v>-69661</v>
      </c>
    </row>
    <row r="23" spans="1:10" ht="16.149999999999999" customHeight="1">
      <c r="A23" s="584" t="s">
        <v>409</v>
      </c>
      <c r="B23" s="32">
        <v>-16636</v>
      </c>
      <c r="C23" s="32">
        <v>-16984</v>
      </c>
      <c r="D23" s="36">
        <v>-16553</v>
      </c>
      <c r="E23" s="32">
        <v>-16031</v>
      </c>
      <c r="F23" s="32">
        <v>-16526</v>
      </c>
      <c r="G23" s="352">
        <v>-14235</v>
      </c>
      <c r="H23" s="36">
        <v>-43138</v>
      </c>
      <c r="I23" s="32">
        <v>-51245</v>
      </c>
      <c r="J23" s="46">
        <v>-66205</v>
      </c>
    </row>
    <row r="24" spans="1:10" ht="16.149999999999999" customHeight="1">
      <c r="A24" s="584" t="s">
        <v>410</v>
      </c>
      <c r="B24" s="32">
        <v>-6040</v>
      </c>
      <c r="C24" s="32">
        <v>-5999</v>
      </c>
      <c r="D24" s="36">
        <v>-4982</v>
      </c>
      <c r="E24" s="32">
        <v>-8028</v>
      </c>
      <c r="F24" s="32">
        <v>-8735</v>
      </c>
      <c r="G24" s="352">
        <v>-7835</v>
      </c>
      <c r="H24" s="36">
        <v>-36018</v>
      </c>
      <c r="I24" s="32">
        <v>-26942</v>
      </c>
      <c r="J24" s="46">
        <v>-25050</v>
      </c>
    </row>
    <row r="25" spans="1:10" ht="16.149999999999999" customHeight="1">
      <c r="A25" s="603" t="s">
        <v>380</v>
      </c>
      <c r="B25" s="235">
        <v>-43221</v>
      </c>
      <c r="C25" s="235">
        <v>-43315</v>
      </c>
      <c r="D25" s="250">
        <v>-46688</v>
      </c>
      <c r="E25" s="235">
        <v>-47927</v>
      </c>
      <c r="F25" s="235">
        <v>-50550</v>
      </c>
      <c r="G25" s="352">
        <v>-48180</v>
      </c>
      <c r="H25" s="250">
        <v>-132943</v>
      </c>
      <c r="I25" s="235">
        <v>-158148</v>
      </c>
      <c r="J25" s="351">
        <v>-181151</v>
      </c>
    </row>
    <row r="26" spans="1:10" ht="16.149999999999999" customHeight="1">
      <c r="A26" s="603" t="s">
        <v>392</v>
      </c>
      <c r="B26" s="235">
        <v>13020</v>
      </c>
      <c r="C26" s="235">
        <v>13020</v>
      </c>
      <c r="D26" s="250">
        <v>13258</v>
      </c>
      <c r="E26" s="235">
        <v>14509</v>
      </c>
      <c r="F26" s="235">
        <v>12776</v>
      </c>
      <c r="G26" s="352">
        <v>15714</v>
      </c>
      <c r="H26" s="250">
        <v>38050</v>
      </c>
      <c r="I26" s="235">
        <v>42954</v>
      </c>
      <c r="J26" s="351">
        <v>53808</v>
      </c>
    </row>
    <row r="27" spans="1:10" ht="16.149999999999999" customHeight="1">
      <c r="A27" s="603" t="s">
        <v>428</v>
      </c>
      <c r="B27" s="235">
        <v>-184</v>
      </c>
      <c r="C27" s="235">
        <v>-61</v>
      </c>
      <c r="D27" s="250">
        <v>-210</v>
      </c>
      <c r="E27" s="235">
        <v>988</v>
      </c>
      <c r="F27" s="235">
        <v>265</v>
      </c>
      <c r="G27" s="352">
        <v>1699</v>
      </c>
      <c r="H27" s="250">
        <v>-11553</v>
      </c>
      <c r="I27" s="235">
        <v>-1715</v>
      </c>
      <c r="J27" s="351">
        <v>532</v>
      </c>
    </row>
    <row r="28" spans="1:10" ht="16.149999999999999" customHeight="1">
      <c r="A28" s="603" t="s">
        <v>412</v>
      </c>
      <c r="B28" s="235">
        <v>865</v>
      </c>
      <c r="C28" s="235">
        <v>874</v>
      </c>
      <c r="D28" s="250">
        <v>262</v>
      </c>
      <c r="E28" s="235">
        <v>43</v>
      </c>
      <c r="F28" s="235">
        <v>-1707</v>
      </c>
      <c r="G28" s="352">
        <v>2066</v>
      </c>
      <c r="H28" s="250">
        <v>14811</v>
      </c>
      <c r="I28" s="235">
        <v>1896</v>
      </c>
      <c r="J28" s="351">
        <v>2044</v>
      </c>
    </row>
    <row r="29" spans="1:10" ht="16.149999999999999" customHeight="1">
      <c r="A29" s="603" t="s">
        <v>399</v>
      </c>
      <c r="B29" s="235">
        <v>-2861</v>
      </c>
      <c r="C29" s="235">
        <v>-6786</v>
      </c>
      <c r="D29" s="250">
        <v>-8210</v>
      </c>
      <c r="E29" s="235">
        <v>-20056</v>
      </c>
      <c r="F29" s="235">
        <v>-58451</v>
      </c>
      <c r="G29" s="352">
        <v>7015</v>
      </c>
      <c r="H29" s="250">
        <v>-22383</v>
      </c>
      <c r="I29" s="235">
        <v>-24251</v>
      </c>
      <c r="J29" s="351">
        <v>-37913</v>
      </c>
    </row>
    <row r="30" spans="1:10" ht="16.149999999999999" customHeight="1">
      <c r="A30" s="603" t="s">
        <v>413</v>
      </c>
      <c r="B30" s="235">
        <v>-14918</v>
      </c>
      <c r="C30" s="235">
        <v>-16875</v>
      </c>
      <c r="D30" s="250">
        <v>-22664</v>
      </c>
      <c r="E30" s="235">
        <v>-18990</v>
      </c>
      <c r="F30" s="235">
        <v>-25190</v>
      </c>
      <c r="G30" s="352">
        <v>-34021</v>
      </c>
      <c r="H30" s="250">
        <v>-46971</v>
      </c>
      <c r="I30" s="235">
        <v>-47340</v>
      </c>
      <c r="J30" s="351">
        <v>-73447</v>
      </c>
    </row>
    <row r="31" spans="1:10" ht="16.149999999999999" customHeight="1">
      <c r="A31" s="603" t="s">
        <v>400</v>
      </c>
      <c r="B31" s="235">
        <v>2181</v>
      </c>
      <c r="C31" s="235">
        <v>2005</v>
      </c>
      <c r="D31" s="250">
        <v>2664</v>
      </c>
      <c r="E31" s="235">
        <v>4105</v>
      </c>
      <c r="F31" s="235">
        <v>3887</v>
      </c>
      <c r="G31" s="352">
        <v>9475</v>
      </c>
      <c r="H31" s="250">
        <v>12321</v>
      </c>
      <c r="I31" s="235">
        <v>10420</v>
      </c>
      <c r="J31" s="351">
        <v>10955</v>
      </c>
    </row>
    <row r="32" spans="1:10" ht="16.149999999999999" customHeight="1">
      <c r="A32" s="603" t="s">
        <v>430</v>
      </c>
      <c r="B32" s="235">
        <v>-28451</v>
      </c>
      <c r="C32" s="235">
        <v>-31400</v>
      </c>
      <c r="D32" s="250">
        <v>-31010</v>
      </c>
      <c r="E32" s="235">
        <v>-32613</v>
      </c>
      <c r="F32" s="235">
        <v>-39429</v>
      </c>
      <c r="G32" s="352">
        <v>-46231</v>
      </c>
      <c r="H32" s="250">
        <v>-116125</v>
      </c>
      <c r="I32" s="235">
        <v>-104611</v>
      </c>
      <c r="J32" s="351">
        <v>-123474</v>
      </c>
    </row>
    <row r="33" spans="1:10" ht="16.149999999999999" customHeight="1">
      <c r="A33" s="603" t="s">
        <v>622</v>
      </c>
      <c r="B33" s="235">
        <v>-22339</v>
      </c>
      <c r="C33" s="235">
        <v>-27287</v>
      </c>
      <c r="D33" s="250">
        <v>-29829</v>
      </c>
      <c r="E33" s="235">
        <v>-29239</v>
      </c>
      <c r="F33" s="235">
        <v>-36525</v>
      </c>
      <c r="G33" s="352">
        <v>-32207</v>
      </c>
      <c r="H33" s="250">
        <v>-114645</v>
      </c>
      <c r="I33" s="235">
        <v>-82341</v>
      </c>
      <c r="J33" s="351">
        <v>-108694</v>
      </c>
    </row>
    <row r="34" spans="1:10" ht="25.15" customHeight="1">
      <c r="A34" s="603" t="s">
        <v>623</v>
      </c>
      <c r="B34" s="235">
        <v>3020</v>
      </c>
      <c r="C34" s="235">
        <v>2191</v>
      </c>
      <c r="D34" s="250">
        <v>2585</v>
      </c>
      <c r="E34" s="235">
        <v>1948</v>
      </c>
      <c r="F34" s="235">
        <v>1928</v>
      </c>
      <c r="G34" s="352">
        <v>1278</v>
      </c>
      <c r="H34" s="250">
        <v>12560</v>
      </c>
      <c r="I34" s="235">
        <v>9764</v>
      </c>
      <c r="J34" s="351">
        <v>9744</v>
      </c>
    </row>
    <row r="35" spans="1:10" ht="16.149999999999999" customHeight="1">
      <c r="A35" s="603" t="s">
        <v>382</v>
      </c>
      <c r="B35" s="32">
        <v>-54308</v>
      </c>
      <c r="C35" s="32">
        <v>-60933</v>
      </c>
      <c r="D35" s="36">
        <v>-62839</v>
      </c>
      <c r="E35" s="32">
        <v>-58934</v>
      </c>
      <c r="F35" s="32">
        <v>-103543</v>
      </c>
      <c r="G35" s="352">
        <v>-50914</v>
      </c>
      <c r="H35" s="36">
        <v>-203678</v>
      </c>
      <c r="I35" s="32">
        <v>-208687</v>
      </c>
      <c r="J35" s="46">
        <v>-237014</v>
      </c>
    </row>
    <row r="36" spans="1:10" ht="16.149999999999999" customHeight="1" thickBot="1">
      <c r="A36" s="604" t="s">
        <v>414</v>
      </c>
      <c r="B36" s="146">
        <v>12487</v>
      </c>
      <c r="C36" s="146">
        <v>11318</v>
      </c>
      <c r="D36" s="36">
        <v>10890</v>
      </c>
      <c r="E36" s="146">
        <v>9421</v>
      </c>
      <c r="F36" s="146">
        <v>11670</v>
      </c>
      <c r="G36" s="605">
        <v>10652</v>
      </c>
      <c r="H36" s="36">
        <v>76640</v>
      </c>
      <c r="I36" s="146">
        <v>53413</v>
      </c>
      <c r="J36" s="46">
        <v>44116</v>
      </c>
    </row>
    <row r="37" spans="1:10" ht="24.75" customHeight="1" thickTop="1" thickBot="1">
      <c r="A37" s="938" t="s">
        <v>1258</v>
      </c>
      <c r="B37" s="938"/>
      <c r="C37" s="938"/>
      <c r="D37" s="938"/>
      <c r="E37" s="938"/>
      <c r="F37" s="938"/>
      <c r="G37" s="938"/>
      <c r="H37" s="938"/>
      <c r="I37" s="938"/>
      <c r="J37" s="938"/>
    </row>
    <row r="38" spans="1:10" ht="25.15" customHeight="1" thickTop="1">
      <c r="A38" s="580" t="s">
        <v>404</v>
      </c>
      <c r="B38" s="600">
        <v>8607</v>
      </c>
      <c r="C38" s="600">
        <v>8630</v>
      </c>
      <c r="D38" s="600">
        <v>9088</v>
      </c>
      <c r="E38" s="600">
        <v>8381</v>
      </c>
      <c r="F38" s="600">
        <v>8139</v>
      </c>
      <c r="G38" s="601">
        <v>8922</v>
      </c>
      <c r="H38" s="602">
        <v>30674</v>
      </c>
      <c r="I38" s="600">
        <v>33823</v>
      </c>
      <c r="J38" s="583">
        <v>34706</v>
      </c>
    </row>
    <row r="39" spans="1:10" ht="16.149999999999999" customHeight="1">
      <c r="A39" s="603" t="s">
        <v>384</v>
      </c>
      <c r="B39" s="32">
        <v>8595</v>
      </c>
      <c r="C39" s="32">
        <v>8719</v>
      </c>
      <c r="D39" s="36">
        <v>8792</v>
      </c>
      <c r="E39" s="32">
        <v>8120</v>
      </c>
      <c r="F39" s="32">
        <v>8427</v>
      </c>
      <c r="G39" s="352">
        <v>8403</v>
      </c>
      <c r="H39" s="36">
        <v>35851</v>
      </c>
      <c r="I39" s="32">
        <v>38453</v>
      </c>
      <c r="J39" s="46">
        <v>34226</v>
      </c>
    </row>
    <row r="40" spans="1:10" ht="16.149999999999999" customHeight="1">
      <c r="A40" s="603" t="s">
        <v>416</v>
      </c>
      <c r="B40" s="32">
        <v>11852</v>
      </c>
      <c r="C40" s="32">
        <v>12011</v>
      </c>
      <c r="D40" s="36">
        <v>12513</v>
      </c>
      <c r="E40" s="32">
        <v>12395</v>
      </c>
      <c r="F40" s="32">
        <v>13233</v>
      </c>
      <c r="G40" s="352">
        <v>13863</v>
      </c>
      <c r="H40" s="36">
        <v>54164</v>
      </c>
      <c r="I40" s="32">
        <v>44271</v>
      </c>
      <c r="J40" s="46">
        <v>48772</v>
      </c>
    </row>
    <row r="41" spans="1:10" ht="16.149999999999999" customHeight="1">
      <c r="A41" s="603" t="s">
        <v>379</v>
      </c>
      <c r="B41" s="32">
        <v>89176</v>
      </c>
      <c r="C41" s="32">
        <v>87113</v>
      </c>
      <c r="D41" s="36">
        <v>86135</v>
      </c>
      <c r="E41" s="32">
        <v>87986</v>
      </c>
      <c r="F41" s="32">
        <v>90979</v>
      </c>
      <c r="G41" s="352">
        <v>81342</v>
      </c>
      <c r="H41" s="36">
        <v>359928</v>
      </c>
      <c r="I41" s="32">
        <v>355017</v>
      </c>
      <c r="J41" s="46">
        <v>350409</v>
      </c>
    </row>
    <row r="42" spans="1:10" ht="16.149999999999999" customHeight="1">
      <c r="A42" s="603" t="s">
        <v>405</v>
      </c>
      <c r="B42" s="32">
        <v>37562</v>
      </c>
      <c r="C42" s="32">
        <v>36372</v>
      </c>
      <c r="D42" s="36">
        <v>36013</v>
      </c>
      <c r="E42" s="32">
        <v>34301</v>
      </c>
      <c r="F42" s="32">
        <v>32497</v>
      </c>
      <c r="G42" s="352">
        <v>25884</v>
      </c>
      <c r="H42" s="36">
        <v>155738</v>
      </c>
      <c r="I42" s="32">
        <v>148663</v>
      </c>
      <c r="J42" s="46">
        <v>144248</v>
      </c>
    </row>
    <row r="43" spans="1:10" ht="16.149999999999999" customHeight="1">
      <c r="A43" s="603" t="s">
        <v>387</v>
      </c>
      <c r="B43" s="32">
        <v>11151</v>
      </c>
      <c r="C43" s="32">
        <v>10392</v>
      </c>
      <c r="D43" s="36">
        <v>10963</v>
      </c>
      <c r="E43" s="32">
        <v>11141</v>
      </c>
      <c r="F43" s="32">
        <v>12284</v>
      </c>
      <c r="G43" s="352">
        <v>12972</v>
      </c>
      <c r="H43" s="36">
        <v>46506</v>
      </c>
      <c r="I43" s="32">
        <v>44514</v>
      </c>
      <c r="J43" s="46">
        <v>43647</v>
      </c>
    </row>
    <row r="44" spans="1:10" ht="16.149999999999999" customHeight="1">
      <c r="A44" s="603" t="s">
        <v>388</v>
      </c>
      <c r="B44" s="32">
        <v>19283</v>
      </c>
      <c r="C44" s="32">
        <v>19054</v>
      </c>
      <c r="D44" s="36">
        <v>19353</v>
      </c>
      <c r="E44" s="32">
        <v>18282</v>
      </c>
      <c r="F44" s="32">
        <v>20300</v>
      </c>
      <c r="G44" s="352">
        <v>21277</v>
      </c>
      <c r="H44" s="36">
        <v>73170</v>
      </c>
      <c r="I44" s="32">
        <v>76835</v>
      </c>
      <c r="J44" s="46">
        <v>75972</v>
      </c>
    </row>
    <row r="45" spans="1:10" ht="16.149999999999999" customHeight="1">
      <c r="A45" s="603" t="s">
        <v>406</v>
      </c>
      <c r="B45" s="32">
        <v>8806</v>
      </c>
      <c r="C45" s="32">
        <v>6993</v>
      </c>
      <c r="D45" s="36">
        <v>6395</v>
      </c>
      <c r="E45" s="32">
        <v>6457</v>
      </c>
      <c r="F45" s="32">
        <v>7679</v>
      </c>
      <c r="G45" s="352">
        <v>13578</v>
      </c>
      <c r="H45" s="36">
        <v>26407</v>
      </c>
      <c r="I45" s="32">
        <v>28454</v>
      </c>
      <c r="J45" s="46">
        <v>28651</v>
      </c>
    </row>
    <row r="46" spans="1:10" ht="16.149999999999999" customHeight="1">
      <c r="A46" s="603" t="s">
        <v>426</v>
      </c>
      <c r="B46" s="32">
        <v>9970</v>
      </c>
      <c r="C46" s="32">
        <v>11002</v>
      </c>
      <c r="D46" s="36">
        <v>10656</v>
      </c>
      <c r="E46" s="32">
        <v>9999</v>
      </c>
      <c r="F46" s="32">
        <v>10963</v>
      </c>
      <c r="G46" s="352">
        <v>11366</v>
      </c>
      <c r="H46" s="36">
        <v>46846</v>
      </c>
      <c r="I46" s="32">
        <v>40432</v>
      </c>
      <c r="J46" s="46">
        <v>41627</v>
      </c>
    </row>
    <row r="47" spans="1:10" ht="16.149999999999999" customHeight="1">
      <c r="A47" s="603" t="s">
        <v>390</v>
      </c>
      <c r="B47" s="32">
        <v>3940</v>
      </c>
      <c r="C47" s="32">
        <v>4631</v>
      </c>
      <c r="D47" s="36">
        <v>4416</v>
      </c>
      <c r="E47" s="32">
        <v>3910</v>
      </c>
      <c r="F47" s="32">
        <v>3937</v>
      </c>
      <c r="G47" s="352">
        <v>4401</v>
      </c>
      <c r="H47" s="36">
        <v>16128</v>
      </c>
      <c r="I47" s="32">
        <v>17002</v>
      </c>
      <c r="J47" s="46">
        <v>16897</v>
      </c>
    </row>
    <row r="48" spans="1:10" ht="16.149999999999999" customHeight="1">
      <c r="A48" s="584" t="s">
        <v>427</v>
      </c>
      <c r="B48" s="32">
        <v>4145</v>
      </c>
      <c r="C48" s="32">
        <v>3727</v>
      </c>
      <c r="D48" s="36">
        <v>3919</v>
      </c>
      <c r="E48" s="32">
        <v>3645</v>
      </c>
      <c r="F48" s="32">
        <v>3760</v>
      </c>
      <c r="G48" s="352">
        <v>3720</v>
      </c>
      <c r="H48" s="36">
        <v>15038</v>
      </c>
      <c r="I48" s="32">
        <v>14675</v>
      </c>
      <c r="J48" s="46">
        <v>15436</v>
      </c>
    </row>
    <row r="49" spans="1:10" ht="16.149999999999999" customHeight="1">
      <c r="A49" s="584" t="s">
        <v>391</v>
      </c>
      <c r="B49" s="32">
        <v>8296</v>
      </c>
      <c r="C49" s="32">
        <v>7241</v>
      </c>
      <c r="D49" s="36">
        <v>8364</v>
      </c>
      <c r="E49" s="32">
        <v>8478</v>
      </c>
      <c r="F49" s="32">
        <v>7728</v>
      </c>
      <c r="G49" s="352">
        <v>10843</v>
      </c>
      <c r="H49" s="36">
        <v>27606</v>
      </c>
      <c r="I49" s="32">
        <v>28971</v>
      </c>
      <c r="J49" s="46">
        <v>32379</v>
      </c>
    </row>
    <row r="50" spans="1:10" ht="16.149999999999999" customHeight="1">
      <c r="A50" s="584" t="s">
        <v>408</v>
      </c>
      <c r="B50" s="32">
        <v>18831</v>
      </c>
      <c r="C50" s="32">
        <v>20445</v>
      </c>
      <c r="D50" s="36">
        <v>20789</v>
      </c>
      <c r="E50" s="32">
        <v>19984</v>
      </c>
      <c r="F50" s="32">
        <v>20383</v>
      </c>
      <c r="G50" s="352">
        <v>21022</v>
      </c>
      <c r="H50" s="36">
        <v>81520</v>
      </c>
      <c r="I50" s="32">
        <v>76853</v>
      </c>
      <c r="J50" s="46">
        <v>80050</v>
      </c>
    </row>
    <row r="51" spans="1:10" ht="16.149999999999999" customHeight="1">
      <c r="A51" s="584" t="s">
        <v>409</v>
      </c>
      <c r="B51" s="32">
        <v>17200</v>
      </c>
      <c r="C51" s="32">
        <v>16933</v>
      </c>
      <c r="D51" s="36">
        <v>16686</v>
      </c>
      <c r="E51" s="32">
        <v>16110</v>
      </c>
      <c r="F51" s="32">
        <v>17041</v>
      </c>
      <c r="G51" s="352">
        <v>17121</v>
      </c>
      <c r="H51" s="36">
        <v>73633</v>
      </c>
      <c r="I51" s="32">
        <v>66340</v>
      </c>
      <c r="J51" s="46">
        <v>66929</v>
      </c>
    </row>
    <row r="52" spans="1:10" ht="16.149999999999999" customHeight="1">
      <c r="A52" s="584" t="s">
        <v>410</v>
      </c>
      <c r="B52" s="32">
        <v>5702</v>
      </c>
      <c r="C52" s="32">
        <v>6629</v>
      </c>
      <c r="D52" s="36">
        <v>8812</v>
      </c>
      <c r="E52" s="32">
        <v>6328</v>
      </c>
      <c r="F52" s="32">
        <v>6624</v>
      </c>
      <c r="G52" s="352">
        <v>7383</v>
      </c>
      <c r="H52" s="36">
        <v>18086</v>
      </c>
      <c r="I52" s="32">
        <v>19251</v>
      </c>
      <c r="J52" s="46">
        <v>27471</v>
      </c>
    </row>
    <row r="53" spans="1:10" ht="16.149999999999999" customHeight="1">
      <c r="A53" s="603" t="s">
        <v>380</v>
      </c>
      <c r="B53" s="235">
        <v>82862</v>
      </c>
      <c r="C53" s="235">
        <v>84142</v>
      </c>
      <c r="D53" s="250">
        <v>84753</v>
      </c>
      <c r="E53" s="235">
        <v>82680</v>
      </c>
      <c r="F53" s="235">
        <v>86413</v>
      </c>
      <c r="G53" s="352">
        <v>83067</v>
      </c>
      <c r="H53" s="250">
        <v>327486</v>
      </c>
      <c r="I53" s="235">
        <v>324036</v>
      </c>
      <c r="J53" s="351">
        <v>334436</v>
      </c>
    </row>
    <row r="54" spans="1:10" ht="16.149999999999999" customHeight="1">
      <c r="A54" s="603" t="s">
        <v>392</v>
      </c>
      <c r="B54" s="235">
        <v>21329</v>
      </c>
      <c r="C54" s="235">
        <v>21759</v>
      </c>
      <c r="D54" s="250">
        <v>22394</v>
      </c>
      <c r="E54" s="235">
        <v>22825</v>
      </c>
      <c r="F54" s="235">
        <v>22583</v>
      </c>
      <c r="G54" s="352">
        <v>25351</v>
      </c>
      <c r="H54" s="250">
        <v>72959</v>
      </c>
      <c r="I54" s="235">
        <v>81700</v>
      </c>
      <c r="J54" s="351">
        <v>88306</v>
      </c>
    </row>
    <row r="55" spans="1:10" ht="16.149999999999999" customHeight="1">
      <c r="A55" s="603" t="s">
        <v>428</v>
      </c>
      <c r="B55" s="235">
        <v>3510</v>
      </c>
      <c r="C55" s="235">
        <v>3595</v>
      </c>
      <c r="D55" s="250">
        <v>2996</v>
      </c>
      <c r="E55" s="235">
        <v>3332</v>
      </c>
      <c r="F55" s="235">
        <v>3345</v>
      </c>
      <c r="G55" s="352">
        <v>4053</v>
      </c>
      <c r="H55" s="250">
        <v>11781</v>
      </c>
      <c r="I55" s="235">
        <v>14228</v>
      </c>
      <c r="J55" s="351">
        <v>13434</v>
      </c>
    </row>
    <row r="56" spans="1:10" ht="16.149999999999999" customHeight="1">
      <c r="A56" s="603" t="s">
        <v>412</v>
      </c>
      <c r="B56" s="235">
        <v>11277</v>
      </c>
      <c r="C56" s="235">
        <v>11659</v>
      </c>
      <c r="D56" s="250">
        <v>11244</v>
      </c>
      <c r="E56" s="235">
        <v>10786</v>
      </c>
      <c r="F56" s="235">
        <v>10131</v>
      </c>
      <c r="G56" s="352">
        <v>10750</v>
      </c>
      <c r="H56" s="250">
        <v>45992</v>
      </c>
      <c r="I56" s="235">
        <v>42663</v>
      </c>
      <c r="J56" s="351">
        <v>44966</v>
      </c>
    </row>
    <row r="57" spans="1:10" ht="16.149999999999999" customHeight="1">
      <c r="A57" s="603" t="s">
        <v>399</v>
      </c>
      <c r="B57" s="235">
        <v>8648</v>
      </c>
      <c r="C57" s="235">
        <v>5812</v>
      </c>
      <c r="D57" s="250">
        <v>6234</v>
      </c>
      <c r="E57" s="235">
        <v>4795</v>
      </c>
      <c r="F57" s="235">
        <v>8019</v>
      </c>
      <c r="G57" s="352">
        <v>19780</v>
      </c>
      <c r="H57" s="250">
        <v>37157</v>
      </c>
      <c r="I57" s="235">
        <v>28136</v>
      </c>
      <c r="J57" s="351">
        <v>25488</v>
      </c>
    </row>
    <row r="58" spans="1:10" ht="16.149999999999999" customHeight="1">
      <c r="A58" s="603" t="s">
        <v>413</v>
      </c>
      <c r="B58" s="235">
        <v>10052</v>
      </c>
      <c r="C58" s="235">
        <v>11372</v>
      </c>
      <c r="D58" s="250">
        <v>10891</v>
      </c>
      <c r="E58" s="235">
        <v>10595</v>
      </c>
      <c r="F58" s="235">
        <v>12289</v>
      </c>
      <c r="G58" s="352">
        <v>13857</v>
      </c>
      <c r="H58" s="250">
        <v>44754</v>
      </c>
      <c r="I58" s="235">
        <v>40465</v>
      </c>
      <c r="J58" s="351">
        <v>42910</v>
      </c>
    </row>
    <row r="59" spans="1:10" ht="16.149999999999999" customHeight="1">
      <c r="A59" s="603" t="s">
        <v>400</v>
      </c>
      <c r="B59" s="235">
        <v>19510</v>
      </c>
      <c r="C59" s="235">
        <v>18897</v>
      </c>
      <c r="D59" s="250">
        <v>20320</v>
      </c>
      <c r="E59" s="235">
        <v>21400</v>
      </c>
      <c r="F59" s="235">
        <v>23743</v>
      </c>
      <c r="G59" s="352">
        <v>24160</v>
      </c>
      <c r="H59" s="250">
        <v>77709</v>
      </c>
      <c r="I59" s="235">
        <v>75770</v>
      </c>
      <c r="J59" s="351">
        <v>80128</v>
      </c>
    </row>
    <row r="60" spans="1:10" ht="16.149999999999999" customHeight="1">
      <c r="A60" s="603" t="s">
        <v>430</v>
      </c>
      <c r="B60" s="235">
        <v>2588</v>
      </c>
      <c r="C60" s="235">
        <v>2686</v>
      </c>
      <c r="D60" s="250">
        <v>4076</v>
      </c>
      <c r="E60" s="235">
        <v>3694</v>
      </c>
      <c r="F60" s="235">
        <v>3126</v>
      </c>
      <c r="G60" s="352">
        <v>3745</v>
      </c>
      <c r="H60" s="250">
        <v>11330</v>
      </c>
      <c r="I60" s="235">
        <v>9804</v>
      </c>
      <c r="J60" s="351">
        <v>13043</v>
      </c>
    </row>
    <row r="61" spans="1:10" ht="16.149999999999999" customHeight="1">
      <c r="A61" s="603" t="s">
        <v>622</v>
      </c>
      <c r="B61" s="235">
        <v>97054</v>
      </c>
      <c r="C61" s="235">
        <v>95480</v>
      </c>
      <c r="D61" s="250">
        <v>99854</v>
      </c>
      <c r="E61" s="235">
        <v>103257</v>
      </c>
      <c r="F61" s="235">
        <v>106744</v>
      </c>
      <c r="G61" s="352">
        <v>103879</v>
      </c>
      <c r="H61" s="250">
        <v>405112</v>
      </c>
      <c r="I61" s="235">
        <v>397101</v>
      </c>
      <c r="J61" s="351">
        <v>395645</v>
      </c>
    </row>
    <row r="62" spans="1:10" ht="25.15" customHeight="1">
      <c r="A62" s="603" t="s">
        <v>623</v>
      </c>
      <c r="B62" s="235">
        <v>11993</v>
      </c>
      <c r="C62" s="235">
        <v>11357</v>
      </c>
      <c r="D62" s="250">
        <v>11782</v>
      </c>
      <c r="E62" s="235">
        <v>11623</v>
      </c>
      <c r="F62" s="235">
        <v>11752</v>
      </c>
      <c r="G62" s="352">
        <v>11529</v>
      </c>
      <c r="H62" s="250">
        <v>48606</v>
      </c>
      <c r="I62" s="235">
        <v>45165</v>
      </c>
      <c r="J62" s="351">
        <v>46755</v>
      </c>
    </row>
    <row r="63" spans="1:10" ht="16.149999999999999" customHeight="1">
      <c r="A63" s="603" t="s">
        <v>382</v>
      </c>
      <c r="B63" s="32">
        <v>93041</v>
      </c>
      <c r="C63" s="32">
        <v>91010</v>
      </c>
      <c r="D63" s="36">
        <v>94121</v>
      </c>
      <c r="E63" s="32">
        <v>93853</v>
      </c>
      <c r="F63" s="32">
        <v>96812</v>
      </c>
      <c r="G63" s="352">
        <v>104256</v>
      </c>
      <c r="H63" s="36">
        <v>353727</v>
      </c>
      <c r="I63" s="32">
        <v>370483</v>
      </c>
      <c r="J63" s="46">
        <v>372025</v>
      </c>
    </row>
    <row r="64" spans="1:10" ht="16.149999999999999" customHeight="1" thickBot="1">
      <c r="A64" s="604" t="s">
        <v>414</v>
      </c>
      <c r="B64" s="146">
        <v>51176</v>
      </c>
      <c r="C64" s="146">
        <v>50623</v>
      </c>
      <c r="D64" s="36">
        <v>51377</v>
      </c>
      <c r="E64" s="146">
        <v>51691</v>
      </c>
      <c r="F64" s="146">
        <v>54419</v>
      </c>
      <c r="G64" s="605">
        <v>53991</v>
      </c>
      <c r="H64" s="36">
        <v>228002</v>
      </c>
      <c r="I64" s="146">
        <v>200086</v>
      </c>
      <c r="J64" s="46">
        <v>204867</v>
      </c>
    </row>
    <row r="65" spans="1:10" ht="24.75" customHeight="1" thickTop="1" thickBot="1">
      <c r="A65" s="938" t="s">
        <v>1259</v>
      </c>
      <c r="B65" s="938"/>
      <c r="C65" s="938"/>
      <c r="D65" s="938"/>
      <c r="E65" s="938"/>
      <c r="F65" s="938"/>
      <c r="G65" s="938"/>
      <c r="H65" s="938"/>
      <c r="I65" s="938"/>
      <c r="J65" s="938"/>
    </row>
    <row r="66" spans="1:10" ht="25.15" customHeight="1" thickTop="1">
      <c r="A66" s="580" t="s">
        <v>404</v>
      </c>
      <c r="B66" s="600">
        <v>3764</v>
      </c>
      <c r="C66" s="600">
        <v>3578</v>
      </c>
      <c r="D66" s="600">
        <v>4274</v>
      </c>
      <c r="E66" s="600">
        <v>5299</v>
      </c>
      <c r="F66" s="600">
        <v>13304</v>
      </c>
      <c r="G66" s="601">
        <v>4414</v>
      </c>
      <c r="H66" s="602">
        <v>16325</v>
      </c>
      <c r="I66" s="600">
        <v>16181</v>
      </c>
      <c r="J66" s="583">
        <v>16915</v>
      </c>
    </row>
    <row r="67" spans="1:10" ht="16.149999999999999" customHeight="1">
      <c r="A67" s="603" t="s">
        <v>384</v>
      </c>
      <c r="B67" s="32">
        <v>6114</v>
      </c>
      <c r="C67" s="32">
        <v>7209</v>
      </c>
      <c r="D67" s="36">
        <v>8188</v>
      </c>
      <c r="E67" s="32">
        <v>6416</v>
      </c>
      <c r="F67" s="32">
        <v>7263</v>
      </c>
      <c r="G67" s="352">
        <v>7068</v>
      </c>
      <c r="H67" s="36">
        <v>26713</v>
      </c>
      <c r="I67" s="32">
        <v>22861</v>
      </c>
      <c r="J67" s="46">
        <v>27926</v>
      </c>
    </row>
    <row r="68" spans="1:10" ht="16.149999999999999" customHeight="1">
      <c r="A68" s="603" t="s">
        <v>416</v>
      </c>
      <c r="B68" s="32">
        <v>10881</v>
      </c>
      <c r="C68" s="32">
        <v>10523</v>
      </c>
      <c r="D68" s="36">
        <v>10316</v>
      </c>
      <c r="E68" s="32">
        <v>10811</v>
      </c>
      <c r="F68" s="32">
        <v>11743</v>
      </c>
      <c r="G68" s="352">
        <v>11147</v>
      </c>
      <c r="H68" s="36">
        <v>39290</v>
      </c>
      <c r="I68" s="32">
        <v>39083</v>
      </c>
      <c r="J68" s="46">
        <v>42531</v>
      </c>
    </row>
    <row r="69" spans="1:10" ht="16.149999999999999" customHeight="1">
      <c r="A69" s="603" t="s">
        <v>379</v>
      </c>
      <c r="B69" s="32">
        <v>104774</v>
      </c>
      <c r="C69" s="32">
        <v>103329</v>
      </c>
      <c r="D69" s="36">
        <v>104524</v>
      </c>
      <c r="E69" s="32">
        <v>107039</v>
      </c>
      <c r="F69" s="32">
        <v>114674</v>
      </c>
      <c r="G69" s="352">
        <v>88087</v>
      </c>
      <c r="H69" s="36">
        <v>446896</v>
      </c>
      <c r="I69" s="32">
        <v>426662</v>
      </c>
      <c r="J69" s="46">
        <v>419666</v>
      </c>
    </row>
    <row r="70" spans="1:10" ht="16.149999999999999" customHeight="1">
      <c r="A70" s="603" t="s">
        <v>405</v>
      </c>
      <c r="B70" s="32">
        <v>107101</v>
      </c>
      <c r="C70" s="32">
        <v>106741</v>
      </c>
      <c r="D70" s="36">
        <v>114052</v>
      </c>
      <c r="E70" s="32">
        <v>111671</v>
      </c>
      <c r="F70" s="32">
        <v>112720</v>
      </c>
      <c r="G70" s="352">
        <v>68723</v>
      </c>
      <c r="H70" s="36">
        <v>536982</v>
      </c>
      <c r="I70" s="32">
        <v>427885</v>
      </c>
      <c r="J70" s="46">
        <v>439564</v>
      </c>
    </row>
    <row r="71" spans="1:10" ht="16.149999999999999" customHeight="1">
      <c r="A71" s="603" t="s">
        <v>387</v>
      </c>
      <c r="B71" s="32">
        <v>15130</v>
      </c>
      <c r="C71" s="32">
        <v>14728</v>
      </c>
      <c r="D71" s="36">
        <v>15198</v>
      </c>
      <c r="E71" s="32">
        <v>15161</v>
      </c>
      <c r="F71" s="32">
        <v>18282</v>
      </c>
      <c r="G71" s="352">
        <v>16629</v>
      </c>
      <c r="H71" s="36">
        <v>58407</v>
      </c>
      <c r="I71" s="32">
        <v>58163</v>
      </c>
      <c r="J71" s="46">
        <v>60218</v>
      </c>
    </row>
    <row r="72" spans="1:10" ht="16.149999999999999" customHeight="1">
      <c r="A72" s="603" t="s">
        <v>388</v>
      </c>
      <c r="B72" s="32">
        <v>40207</v>
      </c>
      <c r="C72" s="32">
        <v>41317</v>
      </c>
      <c r="D72" s="36">
        <v>40704</v>
      </c>
      <c r="E72" s="32">
        <v>38789</v>
      </c>
      <c r="F72" s="32">
        <v>43555</v>
      </c>
      <c r="G72" s="352">
        <v>37668</v>
      </c>
      <c r="H72" s="36">
        <v>147531</v>
      </c>
      <c r="I72" s="32">
        <v>160000</v>
      </c>
      <c r="J72" s="46">
        <v>161016</v>
      </c>
    </row>
    <row r="73" spans="1:10" ht="16.149999999999999" customHeight="1">
      <c r="A73" s="603" t="s">
        <v>406</v>
      </c>
      <c r="B73" s="32">
        <v>1246</v>
      </c>
      <c r="C73" s="32">
        <v>1765</v>
      </c>
      <c r="D73" s="36">
        <v>1100</v>
      </c>
      <c r="E73" s="32">
        <v>2332</v>
      </c>
      <c r="F73" s="32">
        <v>3691</v>
      </c>
      <c r="G73" s="352">
        <v>851</v>
      </c>
      <c r="H73" s="36">
        <v>4816</v>
      </c>
      <c r="I73" s="32">
        <v>4414</v>
      </c>
      <c r="J73" s="46">
        <v>6444</v>
      </c>
    </row>
    <row r="74" spans="1:10" ht="16.149999999999999" customHeight="1">
      <c r="A74" s="603" t="s">
        <v>426</v>
      </c>
      <c r="B74" s="32">
        <v>21554</v>
      </c>
      <c r="C74" s="32">
        <v>22126</v>
      </c>
      <c r="D74" s="36">
        <v>20659</v>
      </c>
      <c r="E74" s="32">
        <v>23039</v>
      </c>
      <c r="F74" s="32">
        <v>28207</v>
      </c>
      <c r="G74" s="352">
        <v>27069</v>
      </c>
      <c r="H74" s="36">
        <v>85580</v>
      </c>
      <c r="I74" s="32">
        <v>83584</v>
      </c>
      <c r="J74" s="46">
        <v>87378</v>
      </c>
    </row>
    <row r="75" spans="1:10" ht="16.149999999999999" customHeight="1">
      <c r="A75" s="603" t="s">
        <v>390</v>
      </c>
      <c r="B75" s="32">
        <v>21760</v>
      </c>
      <c r="C75" s="32">
        <v>25013</v>
      </c>
      <c r="D75" s="36">
        <v>28288</v>
      </c>
      <c r="E75" s="32">
        <v>28377</v>
      </c>
      <c r="F75" s="32">
        <v>59656</v>
      </c>
      <c r="G75" s="352">
        <v>30974</v>
      </c>
      <c r="H75" s="36">
        <v>82796</v>
      </c>
      <c r="I75" s="32">
        <v>82550</v>
      </c>
      <c r="J75" s="46">
        <v>103438</v>
      </c>
    </row>
    <row r="76" spans="1:10" ht="16.149999999999999" customHeight="1">
      <c r="A76" s="584" t="s">
        <v>427</v>
      </c>
      <c r="B76" s="32">
        <v>5407</v>
      </c>
      <c r="C76" s="32">
        <v>5557</v>
      </c>
      <c r="D76" s="36">
        <v>5792</v>
      </c>
      <c r="E76" s="32">
        <v>5476</v>
      </c>
      <c r="F76" s="32">
        <v>6052</v>
      </c>
      <c r="G76" s="352">
        <v>4457</v>
      </c>
      <c r="H76" s="36">
        <v>21536</v>
      </c>
      <c r="I76" s="32">
        <v>20897</v>
      </c>
      <c r="J76" s="46">
        <v>22232</v>
      </c>
    </row>
    <row r="77" spans="1:10" ht="16.149999999999999" customHeight="1">
      <c r="A77" s="584" t="s">
        <v>391</v>
      </c>
      <c r="B77" s="32">
        <v>19459</v>
      </c>
      <c r="C77" s="32">
        <v>19574</v>
      </c>
      <c r="D77" s="36">
        <v>18637</v>
      </c>
      <c r="E77" s="32">
        <v>19120</v>
      </c>
      <c r="F77" s="32">
        <v>21013</v>
      </c>
      <c r="G77" s="352">
        <v>18307</v>
      </c>
      <c r="H77" s="36">
        <v>69440</v>
      </c>
      <c r="I77" s="32">
        <v>73270</v>
      </c>
      <c r="J77" s="46">
        <v>76791</v>
      </c>
    </row>
    <row r="78" spans="1:10" ht="16.149999999999999" customHeight="1">
      <c r="A78" s="584" t="s">
        <v>408</v>
      </c>
      <c r="B78" s="32">
        <v>37741</v>
      </c>
      <c r="C78" s="32">
        <v>37712</v>
      </c>
      <c r="D78" s="36">
        <v>36877</v>
      </c>
      <c r="E78" s="32">
        <v>37381</v>
      </c>
      <c r="F78" s="32">
        <v>38873</v>
      </c>
      <c r="G78" s="352">
        <v>38285</v>
      </c>
      <c r="H78" s="36">
        <v>149236</v>
      </c>
      <c r="I78" s="32">
        <v>148586</v>
      </c>
      <c r="J78" s="46">
        <v>149711</v>
      </c>
    </row>
    <row r="79" spans="1:10" ht="16.149999999999999" customHeight="1">
      <c r="A79" s="584" t="s">
        <v>409</v>
      </c>
      <c r="B79" s="32">
        <v>33837</v>
      </c>
      <c r="C79" s="32">
        <v>33917</v>
      </c>
      <c r="D79" s="36">
        <v>33239</v>
      </c>
      <c r="E79" s="32">
        <v>32141</v>
      </c>
      <c r="F79" s="32">
        <v>33567</v>
      </c>
      <c r="G79" s="352">
        <v>31356</v>
      </c>
      <c r="H79" s="36">
        <v>116771</v>
      </c>
      <c r="I79" s="32">
        <v>117585</v>
      </c>
      <c r="J79" s="46">
        <v>133133</v>
      </c>
    </row>
    <row r="80" spans="1:10" ht="16.149999999999999" customHeight="1">
      <c r="A80" s="584" t="s">
        <v>410</v>
      </c>
      <c r="B80" s="32">
        <v>11742</v>
      </c>
      <c r="C80" s="32">
        <v>12628</v>
      </c>
      <c r="D80" s="36">
        <v>13794</v>
      </c>
      <c r="E80" s="32">
        <v>14356</v>
      </c>
      <c r="F80" s="32">
        <v>15360</v>
      </c>
      <c r="G80" s="352">
        <v>15218</v>
      </c>
      <c r="H80" s="36">
        <v>54104</v>
      </c>
      <c r="I80" s="32">
        <v>46193</v>
      </c>
      <c r="J80" s="46">
        <v>52521</v>
      </c>
    </row>
    <row r="81" spans="1:10" ht="16.149999999999999" customHeight="1">
      <c r="A81" s="603" t="s">
        <v>380</v>
      </c>
      <c r="B81" s="235">
        <v>126083</v>
      </c>
      <c r="C81" s="235">
        <v>127456</v>
      </c>
      <c r="D81" s="250">
        <v>131441</v>
      </c>
      <c r="E81" s="235">
        <v>130607</v>
      </c>
      <c r="F81" s="235">
        <v>136963</v>
      </c>
      <c r="G81" s="352">
        <v>131248</v>
      </c>
      <c r="H81" s="250">
        <v>460429</v>
      </c>
      <c r="I81" s="235">
        <v>482185</v>
      </c>
      <c r="J81" s="351">
        <v>515587</v>
      </c>
    </row>
    <row r="82" spans="1:10" ht="16.149999999999999" customHeight="1">
      <c r="A82" s="603" t="s">
        <v>392</v>
      </c>
      <c r="B82" s="235">
        <v>8309</v>
      </c>
      <c r="C82" s="235">
        <v>8739</v>
      </c>
      <c r="D82" s="250">
        <v>9135</v>
      </c>
      <c r="E82" s="235">
        <v>8316</v>
      </c>
      <c r="F82" s="235">
        <v>9808</v>
      </c>
      <c r="G82" s="352">
        <v>9637</v>
      </c>
      <c r="H82" s="250">
        <v>34908</v>
      </c>
      <c r="I82" s="235">
        <v>38746</v>
      </c>
      <c r="J82" s="351">
        <v>34499</v>
      </c>
    </row>
    <row r="83" spans="1:10" ht="16.149999999999999" customHeight="1">
      <c r="A83" s="603" t="s">
        <v>428</v>
      </c>
      <c r="B83" s="235">
        <v>3695</v>
      </c>
      <c r="C83" s="235">
        <v>3657</v>
      </c>
      <c r="D83" s="250">
        <v>3206</v>
      </c>
      <c r="E83" s="235">
        <v>2344</v>
      </c>
      <c r="F83" s="235">
        <v>3080</v>
      </c>
      <c r="G83" s="352">
        <v>2354</v>
      </c>
      <c r="H83" s="250">
        <v>23334</v>
      </c>
      <c r="I83" s="235">
        <v>15942</v>
      </c>
      <c r="J83" s="351">
        <v>12902</v>
      </c>
    </row>
    <row r="84" spans="1:10" ht="16.149999999999999" customHeight="1">
      <c r="A84" s="603" t="s">
        <v>412</v>
      </c>
      <c r="B84" s="235">
        <v>10412</v>
      </c>
      <c r="C84" s="235">
        <v>10785</v>
      </c>
      <c r="D84" s="250">
        <v>10982</v>
      </c>
      <c r="E84" s="235">
        <v>10743</v>
      </c>
      <c r="F84" s="235">
        <v>11838</v>
      </c>
      <c r="G84" s="352">
        <v>8683</v>
      </c>
      <c r="H84" s="250">
        <v>31181</v>
      </c>
      <c r="I84" s="235">
        <v>40767</v>
      </c>
      <c r="J84" s="351">
        <v>42922</v>
      </c>
    </row>
    <row r="85" spans="1:10" ht="16.149999999999999" customHeight="1">
      <c r="A85" s="603" t="s">
        <v>399</v>
      </c>
      <c r="B85" s="235">
        <v>11509</v>
      </c>
      <c r="C85" s="235">
        <v>12598</v>
      </c>
      <c r="D85" s="250">
        <v>14443</v>
      </c>
      <c r="E85" s="235">
        <v>24851</v>
      </c>
      <c r="F85" s="235">
        <v>66470</v>
      </c>
      <c r="G85" s="352">
        <v>12765</v>
      </c>
      <c r="H85" s="250">
        <v>59540</v>
      </c>
      <c r="I85" s="235">
        <v>52387</v>
      </c>
      <c r="J85" s="351">
        <v>63401</v>
      </c>
    </row>
    <row r="86" spans="1:10" ht="16.149999999999999" customHeight="1">
      <c r="A86" s="603" t="s">
        <v>413</v>
      </c>
      <c r="B86" s="235">
        <v>24970</v>
      </c>
      <c r="C86" s="235">
        <v>28247</v>
      </c>
      <c r="D86" s="250">
        <v>33554</v>
      </c>
      <c r="E86" s="235">
        <v>29585</v>
      </c>
      <c r="F86" s="235">
        <v>37479</v>
      </c>
      <c r="G86" s="352">
        <v>47877</v>
      </c>
      <c r="H86" s="250">
        <v>91724</v>
      </c>
      <c r="I86" s="235">
        <v>87805</v>
      </c>
      <c r="J86" s="351">
        <v>116357</v>
      </c>
    </row>
    <row r="87" spans="1:10" ht="16.149999999999999" customHeight="1">
      <c r="A87" s="603" t="s">
        <v>400</v>
      </c>
      <c r="B87" s="235">
        <v>17330</v>
      </c>
      <c r="C87" s="235">
        <v>16892</v>
      </c>
      <c r="D87" s="250">
        <v>17657</v>
      </c>
      <c r="E87" s="235">
        <v>17295</v>
      </c>
      <c r="F87" s="235">
        <v>19856</v>
      </c>
      <c r="G87" s="352">
        <v>14685</v>
      </c>
      <c r="H87" s="250">
        <v>65388</v>
      </c>
      <c r="I87" s="235">
        <v>65350</v>
      </c>
      <c r="J87" s="351">
        <v>69173</v>
      </c>
    </row>
    <row r="88" spans="1:10" ht="16.149999999999999" customHeight="1">
      <c r="A88" s="603" t="s">
        <v>430</v>
      </c>
      <c r="B88" s="235">
        <v>31039</v>
      </c>
      <c r="C88" s="235">
        <v>34086</v>
      </c>
      <c r="D88" s="250">
        <v>35086</v>
      </c>
      <c r="E88" s="235">
        <v>36307</v>
      </c>
      <c r="F88" s="235">
        <v>42555</v>
      </c>
      <c r="G88" s="352">
        <v>49976</v>
      </c>
      <c r="H88" s="250">
        <v>127455</v>
      </c>
      <c r="I88" s="235">
        <v>114415</v>
      </c>
      <c r="J88" s="351">
        <v>136518</v>
      </c>
    </row>
    <row r="89" spans="1:10" ht="16.149999999999999" customHeight="1">
      <c r="A89" s="603" t="s">
        <v>622</v>
      </c>
      <c r="B89" s="235">
        <v>119393</v>
      </c>
      <c r="C89" s="235">
        <v>122767</v>
      </c>
      <c r="D89" s="250">
        <v>129683</v>
      </c>
      <c r="E89" s="235">
        <v>132495</v>
      </c>
      <c r="F89" s="235">
        <v>143269</v>
      </c>
      <c r="G89" s="352">
        <v>136086</v>
      </c>
      <c r="H89" s="250">
        <v>519757</v>
      </c>
      <c r="I89" s="235">
        <v>479442</v>
      </c>
      <c r="J89" s="351">
        <v>504338</v>
      </c>
    </row>
    <row r="90" spans="1:10" ht="25.15" customHeight="1">
      <c r="A90" s="603" t="s">
        <v>623</v>
      </c>
      <c r="B90" s="235">
        <v>8973</v>
      </c>
      <c r="C90" s="235">
        <v>9166</v>
      </c>
      <c r="D90" s="250">
        <v>9196</v>
      </c>
      <c r="E90" s="235">
        <v>9675</v>
      </c>
      <c r="F90" s="235">
        <v>9824</v>
      </c>
      <c r="G90" s="352">
        <v>10251</v>
      </c>
      <c r="H90" s="250">
        <v>36046</v>
      </c>
      <c r="I90" s="235">
        <v>35401</v>
      </c>
      <c r="J90" s="351">
        <v>37011</v>
      </c>
    </row>
    <row r="91" spans="1:10">
      <c r="A91" s="603" t="s">
        <v>382</v>
      </c>
      <c r="B91" s="32">
        <v>147350</v>
      </c>
      <c r="C91" s="32">
        <v>151943</v>
      </c>
      <c r="D91" s="36">
        <v>156960</v>
      </c>
      <c r="E91" s="32">
        <v>152787</v>
      </c>
      <c r="F91" s="32">
        <v>200356</v>
      </c>
      <c r="G91" s="352">
        <v>155170</v>
      </c>
      <c r="H91" s="36">
        <v>557404</v>
      </c>
      <c r="I91" s="32">
        <v>579169</v>
      </c>
      <c r="J91" s="46">
        <v>609040</v>
      </c>
    </row>
    <row r="92" spans="1:10" ht="15.75" thickBot="1">
      <c r="A92" s="604" t="s">
        <v>414</v>
      </c>
      <c r="B92" s="146">
        <v>38690</v>
      </c>
      <c r="C92" s="146">
        <v>39305</v>
      </c>
      <c r="D92" s="145">
        <v>40486</v>
      </c>
      <c r="E92" s="146">
        <v>42270</v>
      </c>
      <c r="F92" s="146">
        <v>42749</v>
      </c>
      <c r="G92" s="605">
        <v>43339</v>
      </c>
      <c r="H92" s="145">
        <v>151362</v>
      </c>
      <c r="I92" s="146">
        <v>146673</v>
      </c>
      <c r="J92" s="606">
        <v>160751</v>
      </c>
    </row>
    <row r="93" spans="1:10" ht="22.15" customHeight="1" thickTop="1">
      <c r="A93" s="616" t="s">
        <v>434</v>
      </c>
      <c r="B93" s="617"/>
      <c r="C93" s="617"/>
      <c r="D93" s="617"/>
      <c r="E93" s="617"/>
      <c r="F93" s="617"/>
      <c r="G93" s="617"/>
    </row>
    <row r="94" spans="1:10" ht="16.5">
      <c r="A94" s="616" t="s">
        <v>636</v>
      </c>
      <c r="B94" s="617"/>
      <c r="C94" s="617"/>
      <c r="D94" s="617"/>
      <c r="E94" s="617"/>
      <c r="F94" s="617"/>
      <c r="G94" s="617"/>
      <c r="H94" s="614"/>
      <c r="I94" s="614"/>
      <c r="J94" s="614"/>
    </row>
    <row r="95" spans="1:10" ht="16.5">
      <c r="A95" s="616" t="s">
        <v>637</v>
      </c>
      <c r="B95" s="617"/>
      <c r="C95" s="617"/>
      <c r="D95" s="617"/>
      <c r="E95" s="617"/>
      <c r="F95" s="617"/>
      <c r="G95" s="617"/>
      <c r="H95" s="614"/>
      <c r="I95" s="614"/>
      <c r="J95" s="614"/>
    </row>
    <row r="96" spans="1:10" ht="16.5">
      <c r="A96" s="616" t="s">
        <v>98</v>
      </c>
      <c r="B96" s="617"/>
      <c r="C96" s="617"/>
      <c r="D96" s="617"/>
      <c r="E96" s="617"/>
      <c r="F96" s="617"/>
      <c r="G96" s="617"/>
      <c r="H96" s="614"/>
      <c r="I96" s="614"/>
      <c r="J96" s="614"/>
    </row>
    <row r="97" spans="1:10" ht="16.5">
      <c r="A97" s="616" t="s">
        <v>1274</v>
      </c>
      <c r="B97" s="617"/>
      <c r="C97" s="617"/>
      <c r="D97" s="617"/>
      <c r="E97" s="617"/>
      <c r="F97" s="617"/>
      <c r="G97" s="617"/>
      <c r="H97" s="614"/>
      <c r="I97" s="614"/>
      <c r="J97" s="614"/>
    </row>
    <row r="98" spans="1:10" ht="16.5">
      <c r="A98" s="616"/>
      <c r="B98" s="617"/>
      <c r="C98" s="617"/>
      <c r="D98" s="617"/>
      <c r="E98" s="617"/>
      <c r="F98" s="617"/>
      <c r="G98" s="617"/>
      <c r="H98" s="614"/>
      <c r="I98" s="614"/>
      <c r="J98" s="614"/>
    </row>
    <row r="99" spans="1:10" ht="16.5">
      <c r="A99" s="616" t="s">
        <v>638</v>
      </c>
      <c r="B99" s="617"/>
      <c r="C99" s="617"/>
      <c r="D99" s="617"/>
      <c r="E99" s="617"/>
      <c r="F99" s="617"/>
      <c r="G99" s="617"/>
      <c r="H99" s="614"/>
      <c r="I99" s="614"/>
      <c r="J99" s="614"/>
    </row>
    <row r="100" spans="1:10" ht="16.5">
      <c r="A100" s="616" t="s">
        <v>1280</v>
      </c>
      <c r="B100" s="617"/>
      <c r="C100" s="617"/>
      <c r="D100" s="617"/>
      <c r="E100" s="617"/>
      <c r="F100" s="617"/>
      <c r="G100" s="617"/>
      <c r="H100" s="614"/>
      <c r="I100" s="614"/>
      <c r="J100" s="614"/>
    </row>
    <row r="101" spans="1:10" ht="16.5">
      <c r="A101" s="616"/>
      <c r="B101" s="617"/>
      <c r="C101" s="617"/>
      <c r="D101" s="617"/>
      <c r="E101" s="617"/>
      <c r="F101" s="617"/>
      <c r="G101" s="617"/>
      <c r="H101" s="614"/>
      <c r="I101" s="614"/>
      <c r="J101" s="614"/>
    </row>
    <row r="102" spans="1:10" ht="16.5">
      <c r="A102" s="616" t="s">
        <v>639</v>
      </c>
      <c r="B102" s="617"/>
      <c r="C102" s="617"/>
      <c r="D102" s="617"/>
      <c r="E102" s="617"/>
      <c r="F102" s="617"/>
      <c r="G102" s="617"/>
      <c r="H102" s="614"/>
      <c r="I102" s="614"/>
      <c r="J102" s="614"/>
    </row>
    <row r="103" spans="1:10" ht="16.5">
      <c r="A103" s="616" t="s">
        <v>640</v>
      </c>
      <c r="B103" s="617"/>
      <c r="C103" s="617"/>
      <c r="D103" s="617"/>
      <c r="E103" s="617"/>
      <c r="F103" s="617"/>
      <c r="G103" s="617"/>
      <c r="H103" s="614"/>
      <c r="I103" s="614"/>
      <c r="J103" s="614"/>
    </row>
    <row r="104" spans="1:10" ht="16.5">
      <c r="A104" s="616" t="s">
        <v>1277</v>
      </c>
      <c r="B104" s="617"/>
      <c r="C104" s="617"/>
      <c r="D104" s="617"/>
      <c r="E104" s="617"/>
      <c r="F104" s="617"/>
      <c r="G104" s="617"/>
      <c r="H104" s="614"/>
      <c r="I104" s="614"/>
      <c r="J104" s="614"/>
    </row>
    <row r="105" spans="1:10" ht="16.5">
      <c r="A105" s="616" t="s">
        <v>1278</v>
      </c>
      <c r="B105" s="617"/>
      <c r="C105" s="617"/>
      <c r="D105" s="617"/>
      <c r="E105" s="617"/>
      <c r="F105" s="617"/>
      <c r="G105" s="617"/>
      <c r="H105" s="614"/>
      <c r="I105" s="614"/>
      <c r="J105" s="614"/>
    </row>
    <row r="106" spans="1:10" ht="16.5">
      <c r="A106" s="616"/>
      <c r="B106" s="617"/>
      <c r="C106" s="617"/>
      <c r="D106" s="617"/>
      <c r="E106" s="617"/>
      <c r="F106" s="617"/>
      <c r="G106" s="617"/>
      <c r="H106" s="614"/>
      <c r="I106" s="614"/>
      <c r="J106" s="614"/>
    </row>
    <row r="107" spans="1:10">
      <c r="A107" s="607" t="s">
        <v>641</v>
      </c>
    </row>
    <row r="108" spans="1:10">
      <c r="A108" s="607" t="s">
        <v>436</v>
      </c>
    </row>
    <row r="109" spans="1:10">
      <c r="A109" s="607" t="s">
        <v>1116</v>
      </c>
    </row>
    <row r="110" spans="1:10">
      <c r="A110" s="607" t="s">
        <v>7</v>
      </c>
      <c r="B110" s="610"/>
      <c r="C110" s="610"/>
      <c r="D110" s="610"/>
      <c r="E110" s="610"/>
      <c r="F110" s="610"/>
      <c r="G110" s="610"/>
      <c r="H110" s="610"/>
      <c r="I110" s="610"/>
      <c r="J110" s="610"/>
    </row>
    <row r="111" spans="1:10">
      <c r="A111" s="607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9" type="noConversion"/>
  <printOptions horizontalCentered="1"/>
  <pageMargins left="0.7" right="0.7" top="0.5" bottom="0.5" header="0.3" footer="0.3"/>
  <pageSetup scale="42" firstPageNumber="27" orientation="portrait" useFirstPageNumber="1" r:id="rId1"/>
  <customProperties>
    <customPr name="SourceTableID" r:id="rId2"/>
  </customPropertie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963E9-36BF-4C4A-AF5D-5F6BDF1F8070}">
  <sheetPr codeName="Sheet28">
    <pageSetUpPr fitToPage="1"/>
  </sheetPr>
  <dimension ref="A1:J113"/>
  <sheetViews>
    <sheetView showGridLines="0" zoomScale="85" zoomScaleNormal="85" zoomScaleSheetLayoutView="85" workbookViewId="0"/>
  </sheetViews>
  <sheetFormatPr defaultColWidth="10.77734375" defaultRowHeight="15"/>
  <cols>
    <col min="1" max="1" width="25.77734375" style="618" customWidth="1"/>
    <col min="2" max="10" width="9.77734375" style="618" customWidth="1"/>
    <col min="11" max="240" width="7.109375" style="615" customWidth="1"/>
    <col min="241" max="241" width="37.77734375" style="615" customWidth="1"/>
    <col min="242" max="16384" width="10.77734375" style="615"/>
  </cols>
  <sheetData>
    <row r="1" spans="1:10" ht="15.6" customHeight="1">
      <c r="A1" s="594"/>
      <c r="B1" s="612"/>
      <c r="C1" s="612"/>
      <c r="D1" s="613"/>
      <c r="E1" s="613"/>
      <c r="F1" s="613"/>
      <c r="G1" s="613"/>
      <c r="H1" s="614"/>
      <c r="I1" s="614"/>
      <c r="J1" s="614"/>
    </row>
    <row r="2" spans="1:10" ht="25.15" customHeight="1">
      <c r="A2" s="1038" t="s">
        <v>46</v>
      </c>
      <c r="B2" s="1038"/>
      <c r="C2" s="1038"/>
      <c r="D2" s="1038"/>
      <c r="E2" s="1038"/>
      <c r="F2" s="1038"/>
      <c r="G2" s="1038"/>
      <c r="H2" s="1038"/>
      <c r="I2" s="1038"/>
      <c r="J2" s="1038"/>
    </row>
    <row r="3" spans="1:10" ht="25.15" customHeight="1">
      <c r="A3" s="1039" t="s">
        <v>1045</v>
      </c>
      <c r="B3" s="1039"/>
      <c r="C3" s="1039"/>
      <c r="D3" s="1039"/>
      <c r="E3" s="1039"/>
      <c r="F3" s="1039"/>
      <c r="G3" s="1039"/>
      <c r="H3" s="1039"/>
      <c r="I3" s="1039"/>
      <c r="J3" s="1039"/>
    </row>
    <row r="4" spans="1:10" ht="45" customHeight="1">
      <c r="A4" s="939" t="s">
        <v>643</v>
      </c>
      <c r="B4" s="939"/>
      <c r="C4" s="939"/>
      <c r="D4" s="939"/>
      <c r="E4" s="939"/>
      <c r="F4" s="939"/>
      <c r="G4" s="939"/>
      <c r="H4" s="939"/>
      <c r="I4" s="939"/>
      <c r="J4" s="939"/>
    </row>
    <row r="5" spans="1:10" ht="45" customHeight="1">
      <c r="A5" s="1040" t="s">
        <v>1281</v>
      </c>
      <c r="B5" s="1040"/>
      <c r="C5" s="1040"/>
      <c r="D5" s="1040"/>
      <c r="E5" s="1040"/>
      <c r="F5" s="1040"/>
      <c r="G5" s="1040"/>
      <c r="H5" s="1040"/>
      <c r="I5" s="1040"/>
      <c r="J5" s="1040"/>
    </row>
    <row r="6" spans="1:10" ht="20.100000000000001" customHeight="1">
      <c r="A6" s="940" t="s">
        <v>615</v>
      </c>
      <c r="B6" s="940"/>
      <c r="C6" s="940"/>
      <c r="D6" s="940"/>
      <c r="E6" s="940"/>
      <c r="F6" s="940"/>
      <c r="G6" s="940"/>
      <c r="H6" s="940"/>
      <c r="I6" s="940"/>
      <c r="J6" s="940"/>
    </row>
    <row r="7" spans="1:10" ht="20.100000000000001" customHeight="1" thickBot="1">
      <c r="A7" s="940" t="s">
        <v>1272</v>
      </c>
      <c r="B7" s="940"/>
      <c r="C7" s="940"/>
      <c r="D7" s="940"/>
      <c r="E7" s="940"/>
      <c r="F7" s="940"/>
      <c r="G7" s="940"/>
      <c r="H7" s="940"/>
      <c r="I7" s="940"/>
      <c r="J7" s="940"/>
    </row>
    <row r="8" spans="1:10" ht="50.1" customHeight="1" thickTop="1" thickBot="1">
      <c r="A8" s="568" t="s">
        <v>616</v>
      </c>
      <c r="B8" s="57" t="s">
        <v>631</v>
      </c>
      <c r="C8" s="57" t="s">
        <v>617</v>
      </c>
      <c r="D8" s="57" t="s">
        <v>618</v>
      </c>
      <c r="E8" s="57" t="s">
        <v>619</v>
      </c>
      <c r="F8" s="57" t="s">
        <v>620</v>
      </c>
      <c r="G8" s="58" t="s">
        <v>621</v>
      </c>
      <c r="H8" s="59" t="s">
        <v>632</v>
      </c>
      <c r="I8" s="59" t="s">
        <v>633</v>
      </c>
      <c r="J8" s="59" t="s">
        <v>634</v>
      </c>
    </row>
    <row r="9" spans="1:10" ht="24.75" customHeight="1" thickTop="1" thickBot="1">
      <c r="A9" s="938" t="s">
        <v>1273</v>
      </c>
      <c r="B9" s="938"/>
      <c r="C9" s="938"/>
      <c r="D9" s="938"/>
      <c r="E9" s="938"/>
      <c r="F9" s="938"/>
      <c r="G9" s="938"/>
      <c r="H9" s="938"/>
      <c r="I9" s="938"/>
      <c r="J9" s="938"/>
    </row>
    <row r="10" spans="1:10" ht="25.15" customHeight="1" thickTop="1">
      <c r="A10" s="580" t="s">
        <v>404</v>
      </c>
      <c r="B10" s="600">
        <v>3456</v>
      </c>
      <c r="C10" s="600">
        <v>3789</v>
      </c>
      <c r="D10" s="600">
        <v>3815</v>
      </c>
      <c r="E10" s="600">
        <v>3768</v>
      </c>
      <c r="F10" s="600">
        <v>3395</v>
      </c>
      <c r="G10" s="601">
        <v>3543</v>
      </c>
      <c r="H10" s="602">
        <v>12802</v>
      </c>
      <c r="I10" s="600">
        <v>14260</v>
      </c>
      <c r="J10" s="583">
        <v>14828</v>
      </c>
    </row>
    <row r="11" spans="1:10" ht="16.149999999999999" customHeight="1">
      <c r="A11" s="603" t="s">
        <v>384</v>
      </c>
      <c r="B11" s="32">
        <v>87</v>
      </c>
      <c r="C11" s="32">
        <v>124</v>
      </c>
      <c r="D11" s="36">
        <v>-76</v>
      </c>
      <c r="E11" s="32">
        <v>-62</v>
      </c>
      <c r="F11" s="32">
        <v>-280</v>
      </c>
      <c r="G11" s="352">
        <v>-214</v>
      </c>
      <c r="H11" s="36">
        <v>212</v>
      </c>
      <c r="I11" s="32">
        <v>334</v>
      </c>
      <c r="J11" s="46">
        <v>72</v>
      </c>
    </row>
    <row r="12" spans="1:10" ht="16.149999999999999" customHeight="1">
      <c r="A12" s="603" t="s">
        <v>416</v>
      </c>
      <c r="B12" s="32">
        <v>5517</v>
      </c>
      <c r="C12" s="32">
        <v>6055</v>
      </c>
      <c r="D12" s="36">
        <v>5639</v>
      </c>
      <c r="E12" s="32">
        <v>5890</v>
      </c>
      <c r="F12" s="32">
        <v>6015</v>
      </c>
      <c r="G12" s="352">
        <v>6273</v>
      </c>
      <c r="H12" s="36">
        <v>15762</v>
      </c>
      <c r="I12" s="32">
        <v>17512</v>
      </c>
      <c r="J12" s="46">
        <v>23102</v>
      </c>
    </row>
    <row r="13" spans="1:10" ht="16.149999999999999" customHeight="1">
      <c r="A13" s="603" t="s">
        <v>379</v>
      </c>
      <c r="B13" s="32">
        <v>8692</v>
      </c>
      <c r="C13" s="32">
        <v>7900</v>
      </c>
      <c r="D13" s="36">
        <v>8470</v>
      </c>
      <c r="E13" s="32">
        <v>8171</v>
      </c>
      <c r="F13" s="32">
        <v>7499</v>
      </c>
      <c r="G13" s="352">
        <v>7615</v>
      </c>
      <c r="H13" s="36">
        <v>28943</v>
      </c>
      <c r="I13" s="32">
        <v>31332</v>
      </c>
      <c r="J13" s="46">
        <v>33233</v>
      </c>
    </row>
    <row r="14" spans="1:10" ht="16.149999999999999" customHeight="1">
      <c r="A14" s="603" t="s">
        <v>405</v>
      </c>
      <c r="B14" s="32">
        <v>8172</v>
      </c>
      <c r="C14" s="32">
        <v>8436</v>
      </c>
      <c r="D14" s="36">
        <v>8537</v>
      </c>
      <c r="E14" s="32">
        <v>8018</v>
      </c>
      <c r="F14" s="32">
        <v>9004</v>
      </c>
      <c r="G14" s="352">
        <v>8340</v>
      </c>
      <c r="H14" s="36">
        <v>17311</v>
      </c>
      <c r="I14" s="32">
        <v>28410</v>
      </c>
      <c r="J14" s="46">
        <v>33164</v>
      </c>
    </row>
    <row r="15" spans="1:10" ht="16.149999999999999" customHeight="1">
      <c r="A15" s="603" t="s">
        <v>387</v>
      </c>
      <c r="B15" s="32">
        <v>-336</v>
      </c>
      <c r="C15" s="32">
        <v>-762</v>
      </c>
      <c r="D15" s="36">
        <v>-1004</v>
      </c>
      <c r="E15" s="32">
        <v>-626</v>
      </c>
      <c r="F15" s="32">
        <v>-1137</v>
      </c>
      <c r="G15" s="352">
        <v>-1245</v>
      </c>
      <c r="H15" s="36">
        <v>-4127</v>
      </c>
      <c r="I15" s="32">
        <v>-1209</v>
      </c>
      <c r="J15" s="46">
        <v>-2727</v>
      </c>
    </row>
    <row r="16" spans="1:10" ht="16.149999999999999" customHeight="1">
      <c r="A16" s="603" t="s">
        <v>388</v>
      </c>
      <c r="B16" s="32">
        <v>-334</v>
      </c>
      <c r="C16" s="32">
        <v>-624</v>
      </c>
      <c r="D16" s="36">
        <v>-1036</v>
      </c>
      <c r="E16" s="32">
        <v>-693</v>
      </c>
      <c r="F16" s="32">
        <v>-421</v>
      </c>
      <c r="G16" s="352">
        <v>-1215</v>
      </c>
      <c r="H16" s="36">
        <v>-2457</v>
      </c>
      <c r="I16" s="32">
        <v>-3098</v>
      </c>
      <c r="J16" s="46">
        <v>-2687</v>
      </c>
    </row>
    <row r="17" spans="1:10" ht="16.149999999999999" customHeight="1">
      <c r="A17" s="603" t="s">
        <v>406</v>
      </c>
      <c r="B17" s="32">
        <v>10</v>
      </c>
      <c r="C17" s="32">
        <v>-71</v>
      </c>
      <c r="D17" s="36">
        <v>258</v>
      </c>
      <c r="E17" s="32">
        <v>135</v>
      </c>
      <c r="F17" s="32">
        <v>93</v>
      </c>
      <c r="G17" s="352">
        <v>125</v>
      </c>
      <c r="H17" s="36">
        <v>502</v>
      </c>
      <c r="I17" s="32">
        <v>882</v>
      </c>
      <c r="J17" s="46">
        <v>331</v>
      </c>
    </row>
    <row r="18" spans="1:10" ht="16.149999999999999" customHeight="1">
      <c r="A18" s="603" t="s">
        <v>426</v>
      </c>
      <c r="B18" s="32">
        <v>184</v>
      </c>
      <c r="C18" s="32">
        <v>154</v>
      </c>
      <c r="D18" s="36">
        <v>-103</v>
      </c>
      <c r="E18" s="32">
        <v>-132</v>
      </c>
      <c r="F18" s="32">
        <v>-1337</v>
      </c>
      <c r="G18" s="352">
        <v>-1118</v>
      </c>
      <c r="H18" s="36">
        <v>-4550</v>
      </c>
      <c r="I18" s="32">
        <v>-76</v>
      </c>
      <c r="J18" s="46">
        <v>102</v>
      </c>
    </row>
    <row r="19" spans="1:10" ht="16.149999999999999" customHeight="1">
      <c r="A19" s="603" t="s">
        <v>390</v>
      </c>
      <c r="B19" s="32">
        <v>13318</v>
      </c>
      <c r="C19" s="32">
        <v>12626</v>
      </c>
      <c r="D19" s="36">
        <v>13639</v>
      </c>
      <c r="E19" s="32">
        <v>13751</v>
      </c>
      <c r="F19" s="32">
        <v>17521</v>
      </c>
      <c r="G19" s="352">
        <v>17520</v>
      </c>
      <c r="H19" s="36">
        <v>51972</v>
      </c>
      <c r="I19" s="32">
        <v>43800</v>
      </c>
      <c r="J19" s="46">
        <v>53335</v>
      </c>
    </row>
    <row r="20" spans="1:10" ht="16.149999999999999" customHeight="1">
      <c r="A20" s="584" t="s">
        <v>427</v>
      </c>
      <c r="B20" s="32">
        <v>-379</v>
      </c>
      <c r="C20" s="32">
        <v>126</v>
      </c>
      <c r="D20" s="36">
        <v>-75</v>
      </c>
      <c r="E20" s="32">
        <v>-128</v>
      </c>
      <c r="F20" s="32">
        <v>-280</v>
      </c>
      <c r="G20" s="352">
        <v>-43</v>
      </c>
      <c r="H20" s="36">
        <v>-3966</v>
      </c>
      <c r="I20" s="32">
        <v>-2038</v>
      </c>
      <c r="J20" s="46">
        <v>-457</v>
      </c>
    </row>
    <row r="21" spans="1:10" ht="16.149999999999999" customHeight="1">
      <c r="A21" s="584" t="s">
        <v>391</v>
      </c>
      <c r="B21" s="32">
        <v>-912</v>
      </c>
      <c r="C21" s="32">
        <v>-1070</v>
      </c>
      <c r="D21" s="36">
        <v>-1244</v>
      </c>
      <c r="E21" s="32">
        <v>-1125</v>
      </c>
      <c r="F21" s="32">
        <v>-972</v>
      </c>
      <c r="G21" s="352">
        <v>-1032</v>
      </c>
      <c r="H21" s="36">
        <v>-2913</v>
      </c>
      <c r="I21" s="32">
        <v>-3447</v>
      </c>
      <c r="J21" s="46">
        <v>-4352</v>
      </c>
    </row>
    <row r="22" spans="1:10" ht="16.149999999999999" customHeight="1">
      <c r="A22" s="584" t="s">
        <v>408</v>
      </c>
      <c r="B22" s="32">
        <v>2416</v>
      </c>
      <c r="C22" s="32">
        <v>2058</v>
      </c>
      <c r="D22" s="36">
        <v>1700</v>
      </c>
      <c r="E22" s="32">
        <v>746</v>
      </c>
      <c r="F22" s="32">
        <v>1337</v>
      </c>
      <c r="G22" s="352">
        <v>271</v>
      </c>
      <c r="H22" s="36">
        <v>3832</v>
      </c>
      <c r="I22" s="32">
        <v>9064</v>
      </c>
      <c r="J22" s="46">
        <v>6921</v>
      </c>
    </row>
    <row r="23" spans="1:10" ht="16.149999999999999" customHeight="1">
      <c r="A23" s="584" t="s">
        <v>409</v>
      </c>
      <c r="B23" s="32">
        <v>3042</v>
      </c>
      <c r="C23" s="32">
        <v>2753</v>
      </c>
      <c r="D23" s="36">
        <v>2853</v>
      </c>
      <c r="E23" s="32">
        <v>2897</v>
      </c>
      <c r="F23" s="32">
        <v>2598</v>
      </c>
      <c r="G23" s="352">
        <v>2769</v>
      </c>
      <c r="H23" s="36">
        <v>7809</v>
      </c>
      <c r="I23" s="32">
        <v>10653</v>
      </c>
      <c r="J23" s="46">
        <v>11546</v>
      </c>
    </row>
    <row r="24" spans="1:10" ht="16.149999999999999" customHeight="1">
      <c r="A24" s="584" t="s">
        <v>410</v>
      </c>
      <c r="B24" s="32">
        <v>426</v>
      </c>
      <c r="C24" s="32">
        <v>436</v>
      </c>
      <c r="D24" s="36">
        <v>455</v>
      </c>
      <c r="E24" s="32">
        <v>357</v>
      </c>
      <c r="F24" s="32">
        <v>275</v>
      </c>
      <c r="G24" s="352">
        <v>407</v>
      </c>
      <c r="H24" s="36">
        <v>1629</v>
      </c>
      <c r="I24" s="32">
        <v>1444</v>
      </c>
      <c r="J24" s="46">
        <v>1673</v>
      </c>
    </row>
    <row r="25" spans="1:10" ht="16.149999999999999" customHeight="1">
      <c r="A25" s="603" t="s">
        <v>380</v>
      </c>
      <c r="B25" s="235">
        <v>978</v>
      </c>
      <c r="C25" s="235">
        <v>1555</v>
      </c>
      <c r="D25" s="250">
        <v>1601</v>
      </c>
      <c r="E25" s="235">
        <v>1146</v>
      </c>
      <c r="F25" s="235">
        <v>2473</v>
      </c>
      <c r="G25" s="352">
        <v>1676</v>
      </c>
      <c r="H25" s="250">
        <v>202</v>
      </c>
      <c r="I25" s="235">
        <v>2769</v>
      </c>
      <c r="J25" s="351">
        <v>5279</v>
      </c>
    </row>
    <row r="26" spans="1:10" ht="16.149999999999999" customHeight="1">
      <c r="A26" s="603" t="s">
        <v>392</v>
      </c>
      <c r="B26" s="235">
        <v>5409</v>
      </c>
      <c r="C26" s="235">
        <v>7259</v>
      </c>
      <c r="D26" s="250">
        <v>4064</v>
      </c>
      <c r="E26" s="235">
        <v>4328</v>
      </c>
      <c r="F26" s="235">
        <v>5396</v>
      </c>
      <c r="G26" s="352">
        <v>5362</v>
      </c>
      <c r="H26" s="250">
        <v>22520</v>
      </c>
      <c r="I26" s="235">
        <v>20000</v>
      </c>
      <c r="J26" s="351">
        <v>21060</v>
      </c>
    </row>
    <row r="27" spans="1:10" ht="16.149999999999999" customHeight="1">
      <c r="A27" s="603" t="s">
        <v>428</v>
      </c>
      <c r="B27" s="235">
        <v>2382</v>
      </c>
      <c r="C27" s="235">
        <v>2326</v>
      </c>
      <c r="D27" s="250">
        <v>2224</v>
      </c>
      <c r="E27" s="235">
        <v>2267</v>
      </c>
      <c r="F27" s="235">
        <v>2615</v>
      </c>
      <c r="G27" s="352">
        <v>2749</v>
      </c>
      <c r="H27" s="250">
        <v>8487</v>
      </c>
      <c r="I27" s="235">
        <v>8932</v>
      </c>
      <c r="J27" s="351">
        <v>9199</v>
      </c>
    </row>
    <row r="28" spans="1:10" ht="16.149999999999999" customHeight="1">
      <c r="A28" s="603" t="s">
        <v>412</v>
      </c>
      <c r="B28" s="235">
        <v>6953</v>
      </c>
      <c r="C28" s="235">
        <v>6183</v>
      </c>
      <c r="D28" s="250">
        <v>6001</v>
      </c>
      <c r="E28" s="235">
        <v>5933</v>
      </c>
      <c r="F28" s="235">
        <v>6893</v>
      </c>
      <c r="G28" s="352">
        <v>6512</v>
      </c>
      <c r="H28" s="250">
        <v>24216</v>
      </c>
      <c r="I28" s="235">
        <v>26554</v>
      </c>
      <c r="J28" s="351">
        <v>25069</v>
      </c>
    </row>
    <row r="29" spans="1:10" ht="16.149999999999999" customHeight="1">
      <c r="A29" s="603" t="s">
        <v>399</v>
      </c>
      <c r="B29" s="235">
        <v>6723</v>
      </c>
      <c r="C29" s="235">
        <v>7088</v>
      </c>
      <c r="D29" s="250">
        <v>7201</v>
      </c>
      <c r="E29" s="235">
        <v>8690</v>
      </c>
      <c r="F29" s="235">
        <v>6555</v>
      </c>
      <c r="G29" s="352">
        <v>7812</v>
      </c>
      <c r="H29" s="250">
        <v>20858</v>
      </c>
      <c r="I29" s="235">
        <v>22696</v>
      </c>
      <c r="J29" s="351">
        <v>29702</v>
      </c>
    </row>
    <row r="30" spans="1:10" ht="16.149999999999999" customHeight="1">
      <c r="A30" s="603" t="s">
        <v>413</v>
      </c>
      <c r="B30" s="235">
        <v>127</v>
      </c>
      <c r="C30" s="235">
        <v>90</v>
      </c>
      <c r="D30" s="250">
        <v>211</v>
      </c>
      <c r="E30" s="235">
        <v>65</v>
      </c>
      <c r="F30" s="235">
        <v>-167</v>
      </c>
      <c r="G30" s="352">
        <v>371</v>
      </c>
      <c r="H30" s="250">
        <v>-3571</v>
      </c>
      <c r="I30" s="235">
        <v>434</v>
      </c>
      <c r="J30" s="351">
        <v>494</v>
      </c>
    </row>
    <row r="31" spans="1:10" ht="16.149999999999999" customHeight="1">
      <c r="A31" s="603" t="s">
        <v>400</v>
      </c>
      <c r="B31" s="235">
        <v>1938</v>
      </c>
      <c r="C31" s="235">
        <v>2276</v>
      </c>
      <c r="D31" s="250">
        <v>457</v>
      </c>
      <c r="E31" s="235">
        <v>1686</v>
      </c>
      <c r="F31" s="235">
        <v>2027</v>
      </c>
      <c r="G31" s="352">
        <v>1977</v>
      </c>
      <c r="H31" s="250">
        <v>9850</v>
      </c>
      <c r="I31" s="235">
        <v>6415</v>
      </c>
      <c r="J31" s="351">
        <v>6357</v>
      </c>
    </row>
    <row r="32" spans="1:10" ht="16.149999999999999" customHeight="1">
      <c r="A32" s="603" t="s">
        <v>430</v>
      </c>
      <c r="B32" s="235">
        <v>709</v>
      </c>
      <c r="C32" s="235">
        <v>334</v>
      </c>
      <c r="D32" s="250">
        <v>336</v>
      </c>
      <c r="E32" s="235">
        <v>318</v>
      </c>
      <c r="F32" s="235">
        <v>356</v>
      </c>
      <c r="G32" s="352">
        <v>302</v>
      </c>
      <c r="H32" s="250">
        <v>1596</v>
      </c>
      <c r="I32" s="235">
        <v>1766</v>
      </c>
      <c r="J32" s="351">
        <v>1698</v>
      </c>
    </row>
    <row r="33" spans="1:10" ht="16.149999999999999" customHeight="1">
      <c r="A33" s="603" t="s">
        <v>622</v>
      </c>
      <c r="B33" s="235">
        <v>9691</v>
      </c>
      <c r="C33" s="235">
        <v>8617</v>
      </c>
      <c r="D33" s="250">
        <v>13560</v>
      </c>
      <c r="E33" s="235">
        <v>13063</v>
      </c>
      <c r="F33" s="235">
        <v>11312</v>
      </c>
      <c r="G33" s="352">
        <v>10711</v>
      </c>
      <c r="H33" s="250">
        <v>43916</v>
      </c>
      <c r="I33" s="235">
        <v>45901</v>
      </c>
      <c r="J33" s="351">
        <v>44931</v>
      </c>
    </row>
    <row r="34" spans="1:10" ht="25.15" customHeight="1">
      <c r="A34" s="603" t="s">
        <v>623</v>
      </c>
      <c r="B34" s="235" t="s">
        <v>635</v>
      </c>
      <c r="C34" s="235" t="s">
        <v>635</v>
      </c>
      <c r="D34" s="250" t="s">
        <v>635</v>
      </c>
      <c r="E34" s="235" t="s">
        <v>635</v>
      </c>
      <c r="F34" s="235" t="s">
        <v>635</v>
      </c>
      <c r="G34" s="352" t="s">
        <v>635</v>
      </c>
      <c r="H34" s="250" t="s">
        <v>635</v>
      </c>
      <c r="I34" s="235" t="s">
        <v>635</v>
      </c>
      <c r="J34" s="351" t="s">
        <v>635</v>
      </c>
    </row>
    <row r="35" spans="1:10" ht="16.149999999999999" customHeight="1">
      <c r="A35" s="603" t="s">
        <v>382</v>
      </c>
      <c r="B35" s="32">
        <v>22961</v>
      </c>
      <c r="C35" s="32">
        <v>22175</v>
      </c>
      <c r="D35" s="36">
        <v>21995</v>
      </c>
      <c r="E35" s="32">
        <v>21462</v>
      </c>
      <c r="F35" s="32">
        <v>26930</v>
      </c>
      <c r="G35" s="352">
        <v>26010</v>
      </c>
      <c r="H35" s="36">
        <v>74684</v>
      </c>
      <c r="I35" s="32">
        <v>73287</v>
      </c>
      <c r="J35" s="46">
        <v>88594</v>
      </c>
    </row>
    <row r="36" spans="1:10" ht="16.149999999999999" customHeight="1" thickBot="1">
      <c r="A36" s="604" t="s">
        <v>414</v>
      </c>
      <c r="B36" s="146">
        <v>3967</v>
      </c>
      <c r="C36" s="146">
        <v>4375</v>
      </c>
      <c r="D36" s="36">
        <v>2635</v>
      </c>
      <c r="E36" s="146">
        <v>4278</v>
      </c>
      <c r="F36" s="146">
        <v>2473</v>
      </c>
      <c r="G36" s="605">
        <v>3322</v>
      </c>
      <c r="H36" s="36">
        <v>27849</v>
      </c>
      <c r="I36" s="146">
        <v>17559</v>
      </c>
      <c r="J36" s="46">
        <v>15255</v>
      </c>
    </row>
    <row r="37" spans="1:10" ht="24.75" customHeight="1" thickTop="1" thickBot="1">
      <c r="A37" s="938" t="s">
        <v>1258</v>
      </c>
      <c r="B37" s="938"/>
      <c r="C37" s="938"/>
      <c r="D37" s="938"/>
      <c r="E37" s="938"/>
      <c r="F37" s="938"/>
      <c r="G37" s="938"/>
      <c r="H37" s="938"/>
      <c r="I37" s="938"/>
      <c r="J37" s="938"/>
    </row>
    <row r="38" spans="1:10" ht="25.15" customHeight="1" thickTop="1">
      <c r="A38" s="580" t="s">
        <v>404</v>
      </c>
      <c r="B38" s="600">
        <v>6411</v>
      </c>
      <c r="C38" s="600">
        <v>6646</v>
      </c>
      <c r="D38" s="600">
        <v>6662</v>
      </c>
      <c r="E38" s="600">
        <v>6880</v>
      </c>
      <c r="F38" s="600">
        <v>6698</v>
      </c>
      <c r="G38" s="601">
        <v>6820</v>
      </c>
      <c r="H38" s="602">
        <v>22373</v>
      </c>
      <c r="I38" s="600">
        <v>25552</v>
      </c>
      <c r="J38" s="583">
        <v>26599</v>
      </c>
    </row>
    <row r="39" spans="1:10" ht="16.149999999999999" customHeight="1">
      <c r="A39" s="603" t="s">
        <v>384</v>
      </c>
      <c r="B39" s="32">
        <v>1443</v>
      </c>
      <c r="C39" s="32">
        <v>1650</v>
      </c>
      <c r="D39" s="36">
        <v>1577</v>
      </c>
      <c r="E39" s="32">
        <v>1627</v>
      </c>
      <c r="F39" s="32">
        <v>1329</v>
      </c>
      <c r="G39" s="352">
        <v>1467</v>
      </c>
      <c r="H39" s="36">
        <v>5786</v>
      </c>
      <c r="I39" s="32">
        <v>6199</v>
      </c>
      <c r="J39" s="46">
        <v>6297</v>
      </c>
    </row>
    <row r="40" spans="1:10" ht="16.149999999999999" customHeight="1">
      <c r="A40" s="603" t="s">
        <v>416</v>
      </c>
      <c r="B40" s="32">
        <v>7137</v>
      </c>
      <c r="C40" s="32">
        <v>7665</v>
      </c>
      <c r="D40" s="36">
        <v>7221</v>
      </c>
      <c r="E40" s="32">
        <v>7561</v>
      </c>
      <c r="F40" s="32">
        <v>7812</v>
      </c>
      <c r="G40" s="352">
        <v>8026</v>
      </c>
      <c r="H40" s="36">
        <v>21080</v>
      </c>
      <c r="I40" s="32">
        <v>23787</v>
      </c>
      <c r="J40" s="46">
        <v>29584</v>
      </c>
    </row>
    <row r="41" spans="1:10" ht="16.149999999999999" customHeight="1">
      <c r="A41" s="603" t="s">
        <v>379</v>
      </c>
      <c r="B41" s="32">
        <v>22299</v>
      </c>
      <c r="C41" s="32">
        <v>21981</v>
      </c>
      <c r="D41" s="36">
        <v>22975</v>
      </c>
      <c r="E41" s="32">
        <v>23013</v>
      </c>
      <c r="F41" s="32">
        <v>22010</v>
      </c>
      <c r="G41" s="352">
        <v>21413</v>
      </c>
      <c r="H41" s="36">
        <v>77157</v>
      </c>
      <c r="I41" s="32">
        <v>86387</v>
      </c>
      <c r="J41" s="46">
        <v>90267</v>
      </c>
    </row>
    <row r="42" spans="1:10" ht="16.149999999999999" customHeight="1">
      <c r="A42" s="603" t="s">
        <v>405</v>
      </c>
      <c r="B42" s="32">
        <v>13222</v>
      </c>
      <c r="C42" s="32">
        <v>13708</v>
      </c>
      <c r="D42" s="36">
        <v>13959</v>
      </c>
      <c r="E42" s="32">
        <v>14136</v>
      </c>
      <c r="F42" s="32">
        <v>14349</v>
      </c>
      <c r="G42" s="352">
        <v>14025</v>
      </c>
      <c r="H42" s="36">
        <v>42724</v>
      </c>
      <c r="I42" s="32">
        <v>47713</v>
      </c>
      <c r="J42" s="46">
        <v>55025</v>
      </c>
    </row>
    <row r="43" spans="1:10" ht="16.149999999999999" customHeight="1">
      <c r="A43" s="603" t="s">
        <v>387</v>
      </c>
      <c r="B43" s="32">
        <v>7164</v>
      </c>
      <c r="C43" s="32">
        <v>7162</v>
      </c>
      <c r="D43" s="36">
        <v>7302</v>
      </c>
      <c r="E43" s="32">
        <v>7205</v>
      </c>
      <c r="F43" s="32">
        <v>6994</v>
      </c>
      <c r="G43" s="352">
        <v>6897</v>
      </c>
      <c r="H43" s="36">
        <v>22871</v>
      </c>
      <c r="I43" s="32">
        <v>27128</v>
      </c>
      <c r="J43" s="46">
        <v>28832</v>
      </c>
    </row>
    <row r="44" spans="1:10" ht="16.149999999999999" customHeight="1">
      <c r="A44" s="603" t="s">
        <v>388</v>
      </c>
      <c r="B44" s="32">
        <v>10963</v>
      </c>
      <c r="C44" s="32">
        <v>11354</v>
      </c>
      <c r="D44" s="36">
        <v>11160</v>
      </c>
      <c r="E44" s="32">
        <v>11482</v>
      </c>
      <c r="F44" s="32">
        <v>11636</v>
      </c>
      <c r="G44" s="352">
        <v>10961</v>
      </c>
      <c r="H44" s="36">
        <v>40246</v>
      </c>
      <c r="I44" s="32">
        <v>42756</v>
      </c>
      <c r="J44" s="46">
        <v>44960</v>
      </c>
    </row>
    <row r="45" spans="1:10" ht="16.149999999999999" customHeight="1">
      <c r="A45" s="603" t="s">
        <v>406</v>
      </c>
      <c r="B45" s="32">
        <v>3629</v>
      </c>
      <c r="C45" s="32">
        <v>3673</v>
      </c>
      <c r="D45" s="36">
        <v>3965</v>
      </c>
      <c r="E45" s="32">
        <v>4078</v>
      </c>
      <c r="F45" s="32">
        <v>4103</v>
      </c>
      <c r="G45" s="352">
        <v>4247</v>
      </c>
      <c r="H45" s="36">
        <v>12903</v>
      </c>
      <c r="I45" s="32">
        <v>13096</v>
      </c>
      <c r="J45" s="46">
        <v>15345</v>
      </c>
    </row>
    <row r="46" spans="1:10" ht="16.149999999999999" customHeight="1">
      <c r="A46" s="603" t="s">
        <v>426</v>
      </c>
      <c r="B46" s="32">
        <v>9844</v>
      </c>
      <c r="C46" s="32">
        <v>10295</v>
      </c>
      <c r="D46" s="36">
        <v>10650</v>
      </c>
      <c r="E46" s="32">
        <v>10962</v>
      </c>
      <c r="F46" s="32">
        <v>10461</v>
      </c>
      <c r="G46" s="352">
        <v>11012</v>
      </c>
      <c r="H46" s="36">
        <v>28733</v>
      </c>
      <c r="I46" s="32">
        <v>36010</v>
      </c>
      <c r="J46" s="46">
        <v>41751</v>
      </c>
    </row>
    <row r="47" spans="1:10" ht="16.149999999999999" customHeight="1">
      <c r="A47" s="603" t="s">
        <v>390</v>
      </c>
      <c r="B47" s="32">
        <v>20161</v>
      </c>
      <c r="C47" s="32">
        <v>19920</v>
      </c>
      <c r="D47" s="36">
        <v>20953</v>
      </c>
      <c r="E47" s="32">
        <v>22237</v>
      </c>
      <c r="F47" s="32">
        <v>25315</v>
      </c>
      <c r="G47" s="352">
        <v>25581</v>
      </c>
      <c r="H47" s="36">
        <v>76896</v>
      </c>
      <c r="I47" s="32">
        <v>71322</v>
      </c>
      <c r="J47" s="46">
        <v>83272</v>
      </c>
    </row>
    <row r="48" spans="1:10" ht="16.149999999999999" customHeight="1">
      <c r="A48" s="584" t="s">
        <v>427</v>
      </c>
      <c r="B48" s="32">
        <v>2058</v>
      </c>
      <c r="C48" s="32">
        <v>2269</v>
      </c>
      <c r="D48" s="36">
        <v>2226</v>
      </c>
      <c r="E48" s="32">
        <v>2229</v>
      </c>
      <c r="F48" s="32">
        <v>2262</v>
      </c>
      <c r="G48" s="352">
        <v>2397</v>
      </c>
      <c r="H48" s="36">
        <v>6260</v>
      </c>
      <c r="I48" s="32">
        <v>6812</v>
      </c>
      <c r="J48" s="46">
        <v>8781</v>
      </c>
    </row>
    <row r="49" spans="1:10" ht="16.149999999999999" customHeight="1">
      <c r="A49" s="584" t="s">
        <v>391</v>
      </c>
      <c r="B49" s="32">
        <v>2898</v>
      </c>
      <c r="C49" s="32">
        <v>3022</v>
      </c>
      <c r="D49" s="36">
        <v>3029</v>
      </c>
      <c r="E49" s="32">
        <v>3077</v>
      </c>
      <c r="F49" s="32">
        <v>3090</v>
      </c>
      <c r="G49" s="352">
        <v>3396</v>
      </c>
      <c r="H49" s="36">
        <v>8702</v>
      </c>
      <c r="I49" s="32">
        <v>10540</v>
      </c>
      <c r="J49" s="46">
        <v>12027</v>
      </c>
    </row>
    <row r="50" spans="1:10" ht="16.149999999999999" customHeight="1">
      <c r="A50" s="584" t="s">
        <v>408</v>
      </c>
      <c r="B50" s="32">
        <v>11940</v>
      </c>
      <c r="C50" s="32">
        <v>12207</v>
      </c>
      <c r="D50" s="36">
        <v>12596</v>
      </c>
      <c r="E50" s="32">
        <v>12633</v>
      </c>
      <c r="F50" s="32">
        <v>12768</v>
      </c>
      <c r="G50" s="352">
        <v>12851</v>
      </c>
      <c r="H50" s="36">
        <v>41288</v>
      </c>
      <c r="I50" s="32">
        <v>46545</v>
      </c>
      <c r="J50" s="46">
        <v>49377</v>
      </c>
    </row>
    <row r="51" spans="1:10" ht="16.149999999999999" customHeight="1">
      <c r="A51" s="584" t="s">
        <v>409</v>
      </c>
      <c r="B51" s="32">
        <v>6737</v>
      </c>
      <c r="C51" s="32">
        <v>6729</v>
      </c>
      <c r="D51" s="36">
        <v>6633</v>
      </c>
      <c r="E51" s="32">
        <v>6902</v>
      </c>
      <c r="F51" s="32">
        <v>6783</v>
      </c>
      <c r="G51" s="352">
        <v>7046</v>
      </c>
      <c r="H51" s="36">
        <v>23243</v>
      </c>
      <c r="I51" s="32">
        <v>25587</v>
      </c>
      <c r="J51" s="46">
        <v>27002</v>
      </c>
    </row>
    <row r="52" spans="1:10" ht="16.149999999999999" customHeight="1">
      <c r="A52" s="584" t="s">
        <v>410</v>
      </c>
      <c r="B52" s="32">
        <v>958</v>
      </c>
      <c r="C52" s="32">
        <v>1007</v>
      </c>
      <c r="D52" s="36">
        <v>1063</v>
      </c>
      <c r="E52" s="32">
        <v>1001</v>
      </c>
      <c r="F52" s="32">
        <v>927</v>
      </c>
      <c r="G52" s="352">
        <v>1079</v>
      </c>
      <c r="H52" s="36">
        <v>3625</v>
      </c>
      <c r="I52" s="32">
        <v>3883</v>
      </c>
      <c r="J52" s="46">
        <v>4030</v>
      </c>
    </row>
    <row r="53" spans="1:10" ht="16.149999999999999" customHeight="1">
      <c r="A53" s="603" t="s">
        <v>380</v>
      </c>
      <c r="B53" s="235">
        <v>12474</v>
      </c>
      <c r="C53" s="235">
        <v>12595</v>
      </c>
      <c r="D53" s="250">
        <v>12467</v>
      </c>
      <c r="E53" s="235">
        <v>12879</v>
      </c>
      <c r="F53" s="235">
        <v>12915</v>
      </c>
      <c r="G53" s="352">
        <v>12749</v>
      </c>
      <c r="H53" s="250">
        <v>38358</v>
      </c>
      <c r="I53" s="235">
        <v>46181</v>
      </c>
      <c r="J53" s="351">
        <v>50415</v>
      </c>
    </row>
    <row r="54" spans="1:10" ht="16.149999999999999" customHeight="1">
      <c r="A54" s="603" t="s">
        <v>392</v>
      </c>
      <c r="B54" s="235">
        <v>9399</v>
      </c>
      <c r="C54" s="235">
        <v>11394</v>
      </c>
      <c r="D54" s="250">
        <v>8047</v>
      </c>
      <c r="E54" s="235">
        <v>8236</v>
      </c>
      <c r="F54" s="235">
        <v>9705</v>
      </c>
      <c r="G54" s="352">
        <v>9461</v>
      </c>
      <c r="H54" s="250">
        <v>36676</v>
      </c>
      <c r="I54" s="235">
        <v>35273</v>
      </c>
      <c r="J54" s="351">
        <v>37076</v>
      </c>
    </row>
    <row r="55" spans="1:10" ht="16.149999999999999" customHeight="1">
      <c r="A55" s="603" t="s">
        <v>428</v>
      </c>
      <c r="B55" s="235">
        <v>2903</v>
      </c>
      <c r="C55" s="235">
        <v>2857</v>
      </c>
      <c r="D55" s="250">
        <v>2756</v>
      </c>
      <c r="E55" s="235">
        <v>2820</v>
      </c>
      <c r="F55" s="235">
        <v>3173</v>
      </c>
      <c r="G55" s="352">
        <v>3318</v>
      </c>
      <c r="H55" s="250">
        <v>10212</v>
      </c>
      <c r="I55" s="235">
        <v>10952</v>
      </c>
      <c r="J55" s="351">
        <v>11337</v>
      </c>
    </row>
    <row r="56" spans="1:10" ht="16.149999999999999" customHeight="1">
      <c r="A56" s="603" t="s">
        <v>412</v>
      </c>
      <c r="B56" s="235">
        <v>10551</v>
      </c>
      <c r="C56" s="235">
        <v>10223</v>
      </c>
      <c r="D56" s="250">
        <v>10294</v>
      </c>
      <c r="E56" s="235">
        <v>10372</v>
      </c>
      <c r="F56" s="235">
        <v>11224</v>
      </c>
      <c r="G56" s="352">
        <v>10890</v>
      </c>
      <c r="H56" s="250">
        <v>35274</v>
      </c>
      <c r="I56" s="235">
        <v>39159</v>
      </c>
      <c r="J56" s="351">
        <v>41440</v>
      </c>
    </row>
    <row r="57" spans="1:10" ht="16.149999999999999" customHeight="1">
      <c r="A57" s="603" t="s">
        <v>399</v>
      </c>
      <c r="B57" s="235">
        <v>14653</v>
      </c>
      <c r="C57" s="235">
        <v>15535</v>
      </c>
      <c r="D57" s="250">
        <v>16533</v>
      </c>
      <c r="E57" s="235">
        <v>17969</v>
      </c>
      <c r="F57" s="235">
        <v>15347</v>
      </c>
      <c r="G57" s="352">
        <v>16705</v>
      </c>
      <c r="H57" s="250">
        <v>60153</v>
      </c>
      <c r="I57" s="235">
        <v>56466</v>
      </c>
      <c r="J57" s="351">
        <v>64689</v>
      </c>
    </row>
    <row r="58" spans="1:10" ht="16.149999999999999" customHeight="1">
      <c r="A58" s="603" t="s">
        <v>413</v>
      </c>
      <c r="B58" s="235">
        <v>3277</v>
      </c>
      <c r="C58" s="235">
        <v>3372</v>
      </c>
      <c r="D58" s="250">
        <v>3561</v>
      </c>
      <c r="E58" s="235">
        <v>3481</v>
      </c>
      <c r="F58" s="235">
        <v>3564</v>
      </c>
      <c r="G58" s="352">
        <v>3574</v>
      </c>
      <c r="H58" s="250">
        <v>10814</v>
      </c>
      <c r="I58" s="235">
        <v>12439</v>
      </c>
      <c r="J58" s="351">
        <v>13691</v>
      </c>
    </row>
    <row r="59" spans="1:10" ht="16.149999999999999" customHeight="1">
      <c r="A59" s="603" t="s">
        <v>400</v>
      </c>
      <c r="B59" s="235">
        <v>23800</v>
      </c>
      <c r="C59" s="235">
        <v>24884</v>
      </c>
      <c r="D59" s="250">
        <v>24699</v>
      </c>
      <c r="E59" s="235">
        <v>25981</v>
      </c>
      <c r="F59" s="235">
        <v>26087</v>
      </c>
      <c r="G59" s="352">
        <v>27054</v>
      </c>
      <c r="H59" s="250">
        <v>84018</v>
      </c>
      <c r="I59" s="235">
        <v>91236</v>
      </c>
      <c r="J59" s="351">
        <v>99365</v>
      </c>
    </row>
    <row r="60" spans="1:10" ht="16.149999999999999" customHeight="1">
      <c r="A60" s="603" t="s">
        <v>430</v>
      </c>
      <c r="B60" s="235">
        <v>1147</v>
      </c>
      <c r="C60" s="235">
        <v>816</v>
      </c>
      <c r="D60" s="250">
        <v>832</v>
      </c>
      <c r="E60" s="235">
        <v>851</v>
      </c>
      <c r="F60" s="235">
        <v>889</v>
      </c>
      <c r="G60" s="352">
        <v>907</v>
      </c>
      <c r="H60" s="250">
        <v>2502</v>
      </c>
      <c r="I60" s="235">
        <v>3162</v>
      </c>
      <c r="J60" s="351">
        <v>3646</v>
      </c>
    </row>
    <row r="61" spans="1:10" ht="16.149999999999999" customHeight="1">
      <c r="A61" s="603" t="s">
        <v>622</v>
      </c>
      <c r="B61" s="235">
        <v>73904</v>
      </c>
      <c r="C61" s="235">
        <v>73041</v>
      </c>
      <c r="D61" s="250">
        <v>81204</v>
      </c>
      <c r="E61" s="235">
        <v>79791</v>
      </c>
      <c r="F61" s="235">
        <v>80206</v>
      </c>
      <c r="G61" s="352">
        <v>80206</v>
      </c>
      <c r="H61" s="250">
        <v>250977</v>
      </c>
      <c r="I61" s="235">
        <v>276895</v>
      </c>
      <c r="J61" s="351">
        <v>307941</v>
      </c>
    </row>
    <row r="62" spans="1:10" ht="25.15" customHeight="1">
      <c r="A62" s="603" t="s">
        <v>623</v>
      </c>
      <c r="B62" s="235" t="s">
        <v>635</v>
      </c>
      <c r="C62" s="235" t="s">
        <v>635</v>
      </c>
      <c r="D62" s="250" t="s">
        <v>635</v>
      </c>
      <c r="E62" s="235" t="s">
        <v>635</v>
      </c>
      <c r="F62" s="235" t="s">
        <v>635</v>
      </c>
      <c r="G62" s="352" t="s">
        <v>635</v>
      </c>
      <c r="H62" s="250" t="s">
        <v>635</v>
      </c>
      <c r="I62" s="235" t="s">
        <v>635</v>
      </c>
      <c r="J62" s="351" t="s">
        <v>635</v>
      </c>
    </row>
    <row r="63" spans="1:10" ht="16.149999999999999" customHeight="1">
      <c r="A63" s="603" t="s">
        <v>382</v>
      </c>
      <c r="B63" s="32">
        <v>71893</v>
      </c>
      <c r="C63" s="32">
        <v>73956</v>
      </c>
      <c r="D63" s="36">
        <v>74495</v>
      </c>
      <c r="E63" s="32">
        <v>74378</v>
      </c>
      <c r="F63" s="32">
        <v>80686</v>
      </c>
      <c r="G63" s="352">
        <v>79942</v>
      </c>
      <c r="H63" s="36">
        <v>248898</v>
      </c>
      <c r="I63" s="32">
        <v>262515</v>
      </c>
      <c r="J63" s="46">
        <v>294722</v>
      </c>
    </row>
    <row r="64" spans="1:10" ht="16.149999999999999" customHeight="1" thickBot="1">
      <c r="A64" s="604" t="s">
        <v>414</v>
      </c>
      <c r="B64" s="146">
        <v>39143</v>
      </c>
      <c r="C64" s="146">
        <v>39260</v>
      </c>
      <c r="D64" s="36">
        <v>39222</v>
      </c>
      <c r="E64" s="146">
        <v>40365</v>
      </c>
      <c r="F64" s="146">
        <v>40274</v>
      </c>
      <c r="G64" s="605">
        <v>41295</v>
      </c>
      <c r="H64" s="36">
        <v>135284</v>
      </c>
      <c r="I64" s="146">
        <v>139371</v>
      </c>
      <c r="J64" s="46">
        <v>157989</v>
      </c>
    </row>
    <row r="65" spans="1:10" ht="24.75" customHeight="1" thickTop="1" thickBot="1">
      <c r="A65" s="938" t="s">
        <v>1259</v>
      </c>
      <c r="B65" s="938"/>
      <c r="C65" s="938"/>
      <c r="D65" s="938"/>
      <c r="E65" s="938"/>
      <c r="F65" s="938"/>
      <c r="G65" s="938"/>
      <c r="H65" s="938"/>
      <c r="I65" s="938"/>
      <c r="J65" s="938"/>
    </row>
    <row r="66" spans="1:10" ht="25.15" customHeight="1" thickTop="1">
      <c r="A66" s="580" t="s">
        <v>404</v>
      </c>
      <c r="B66" s="600">
        <v>2955</v>
      </c>
      <c r="C66" s="600">
        <v>2857</v>
      </c>
      <c r="D66" s="600">
        <v>2847</v>
      </c>
      <c r="E66" s="600">
        <v>3112</v>
      </c>
      <c r="F66" s="600">
        <v>3303</v>
      </c>
      <c r="G66" s="601">
        <v>3277</v>
      </c>
      <c r="H66" s="602">
        <v>9571</v>
      </c>
      <c r="I66" s="600">
        <v>11292</v>
      </c>
      <c r="J66" s="583">
        <v>11772</v>
      </c>
    </row>
    <row r="67" spans="1:10" ht="16.149999999999999" customHeight="1">
      <c r="A67" s="603" t="s">
        <v>384</v>
      </c>
      <c r="B67" s="32">
        <v>1356</v>
      </c>
      <c r="C67" s="32">
        <v>1527</v>
      </c>
      <c r="D67" s="36">
        <v>1654</v>
      </c>
      <c r="E67" s="32">
        <v>1689</v>
      </c>
      <c r="F67" s="32">
        <v>1610</v>
      </c>
      <c r="G67" s="352">
        <v>1682</v>
      </c>
      <c r="H67" s="36">
        <v>5573</v>
      </c>
      <c r="I67" s="32">
        <v>5865</v>
      </c>
      <c r="J67" s="46">
        <v>6226</v>
      </c>
    </row>
    <row r="68" spans="1:10" ht="16.149999999999999" customHeight="1">
      <c r="A68" s="603" t="s">
        <v>416</v>
      </c>
      <c r="B68" s="32">
        <v>1620</v>
      </c>
      <c r="C68" s="32">
        <v>1610</v>
      </c>
      <c r="D68" s="36">
        <v>1582</v>
      </c>
      <c r="E68" s="32">
        <v>1670</v>
      </c>
      <c r="F68" s="32">
        <v>1797</v>
      </c>
      <c r="G68" s="352">
        <v>1754</v>
      </c>
      <c r="H68" s="36">
        <v>5317</v>
      </c>
      <c r="I68" s="32">
        <v>6274</v>
      </c>
      <c r="J68" s="46">
        <v>6482</v>
      </c>
    </row>
    <row r="69" spans="1:10" ht="16.149999999999999" customHeight="1">
      <c r="A69" s="603" t="s">
        <v>379</v>
      </c>
      <c r="B69" s="32">
        <v>13607</v>
      </c>
      <c r="C69" s="32">
        <v>14081</v>
      </c>
      <c r="D69" s="36">
        <v>14506</v>
      </c>
      <c r="E69" s="32">
        <v>14842</v>
      </c>
      <c r="F69" s="32">
        <v>14511</v>
      </c>
      <c r="G69" s="352">
        <v>13798</v>
      </c>
      <c r="H69" s="36">
        <v>48214</v>
      </c>
      <c r="I69" s="32">
        <v>55055</v>
      </c>
      <c r="J69" s="46">
        <v>57035</v>
      </c>
    </row>
    <row r="70" spans="1:10" ht="16.149999999999999" customHeight="1">
      <c r="A70" s="603" t="s">
        <v>405</v>
      </c>
      <c r="B70" s="32">
        <v>5049</v>
      </c>
      <c r="C70" s="32">
        <v>5271</v>
      </c>
      <c r="D70" s="36">
        <v>5422</v>
      </c>
      <c r="E70" s="32">
        <v>6118</v>
      </c>
      <c r="F70" s="32">
        <v>5345</v>
      </c>
      <c r="G70" s="352">
        <v>5685</v>
      </c>
      <c r="H70" s="36">
        <v>25413</v>
      </c>
      <c r="I70" s="32">
        <v>19303</v>
      </c>
      <c r="J70" s="46">
        <v>21861</v>
      </c>
    </row>
    <row r="71" spans="1:10" ht="16.149999999999999" customHeight="1">
      <c r="A71" s="603" t="s">
        <v>387</v>
      </c>
      <c r="B71" s="32">
        <v>7500</v>
      </c>
      <c r="C71" s="32">
        <v>7924</v>
      </c>
      <c r="D71" s="36">
        <v>8305</v>
      </c>
      <c r="E71" s="32">
        <v>7830</v>
      </c>
      <c r="F71" s="32">
        <v>8131</v>
      </c>
      <c r="G71" s="352">
        <v>8142</v>
      </c>
      <c r="H71" s="36">
        <v>26997</v>
      </c>
      <c r="I71" s="32">
        <v>28337</v>
      </c>
      <c r="J71" s="46">
        <v>31559</v>
      </c>
    </row>
    <row r="72" spans="1:10" ht="16.149999999999999" customHeight="1">
      <c r="A72" s="603" t="s">
        <v>388</v>
      </c>
      <c r="B72" s="32">
        <v>11297</v>
      </c>
      <c r="C72" s="32">
        <v>11979</v>
      </c>
      <c r="D72" s="36">
        <v>12196</v>
      </c>
      <c r="E72" s="32">
        <v>12176</v>
      </c>
      <c r="F72" s="32">
        <v>12057</v>
      </c>
      <c r="G72" s="352">
        <v>12176</v>
      </c>
      <c r="H72" s="36">
        <v>42703</v>
      </c>
      <c r="I72" s="32">
        <v>45854</v>
      </c>
      <c r="J72" s="46">
        <v>47647</v>
      </c>
    </row>
    <row r="73" spans="1:10" ht="16.149999999999999" customHeight="1">
      <c r="A73" s="603" t="s">
        <v>406</v>
      </c>
      <c r="B73" s="32">
        <v>3619</v>
      </c>
      <c r="C73" s="32">
        <v>3744</v>
      </c>
      <c r="D73" s="36">
        <v>3707</v>
      </c>
      <c r="E73" s="32">
        <v>3943</v>
      </c>
      <c r="F73" s="32">
        <v>4010</v>
      </c>
      <c r="G73" s="352">
        <v>4122</v>
      </c>
      <c r="H73" s="36">
        <v>12401</v>
      </c>
      <c r="I73" s="32">
        <v>12213</v>
      </c>
      <c r="J73" s="46">
        <v>15013</v>
      </c>
    </row>
    <row r="74" spans="1:10" ht="16.149999999999999" customHeight="1">
      <c r="A74" s="603" t="s">
        <v>426</v>
      </c>
      <c r="B74" s="32">
        <v>9660</v>
      </c>
      <c r="C74" s="32">
        <v>10141</v>
      </c>
      <c r="D74" s="36">
        <v>10753</v>
      </c>
      <c r="E74" s="32">
        <v>11095</v>
      </c>
      <c r="F74" s="32">
        <v>11798</v>
      </c>
      <c r="G74" s="352">
        <v>12130</v>
      </c>
      <c r="H74" s="36">
        <v>33284</v>
      </c>
      <c r="I74" s="32">
        <v>36085</v>
      </c>
      <c r="J74" s="46">
        <v>41649</v>
      </c>
    </row>
    <row r="75" spans="1:10" ht="16.149999999999999" customHeight="1">
      <c r="A75" s="603" t="s">
        <v>390</v>
      </c>
      <c r="B75" s="32">
        <v>6843</v>
      </c>
      <c r="C75" s="32">
        <v>7294</v>
      </c>
      <c r="D75" s="36">
        <v>7314</v>
      </c>
      <c r="E75" s="32">
        <v>8486</v>
      </c>
      <c r="F75" s="32">
        <v>7794</v>
      </c>
      <c r="G75" s="352">
        <v>8061</v>
      </c>
      <c r="H75" s="36">
        <v>24924</v>
      </c>
      <c r="I75" s="32">
        <v>27522</v>
      </c>
      <c r="J75" s="46">
        <v>29937</v>
      </c>
    </row>
    <row r="76" spans="1:10" ht="16.149999999999999" customHeight="1">
      <c r="A76" s="584" t="s">
        <v>427</v>
      </c>
      <c r="B76" s="32">
        <v>2437</v>
      </c>
      <c r="C76" s="32">
        <v>2143</v>
      </c>
      <c r="D76" s="36">
        <v>2302</v>
      </c>
      <c r="E76" s="32">
        <v>2357</v>
      </c>
      <c r="F76" s="32">
        <v>2542</v>
      </c>
      <c r="G76" s="352">
        <v>2439</v>
      </c>
      <c r="H76" s="36">
        <v>10226</v>
      </c>
      <c r="I76" s="32">
        <v>8850</v>
      </c>
      <c r="J76" s="46">
        <v>9238</v>
      </c>
    </row>
    <row r="77" spans="1:10" ht="16.149999999999999" customHeight="1">
      <c r="A77" s="584" t="s">
        <v>391</v>
      </c>
      <c r="B77" s="32">
        <v>3811</v>
      </c>
      <c r="C77" s="32">
        <v>4093</v>
      </c>
      <c r="D77" s="36">
        <v>4272</v>
      </c>
      <c r="E77" s="32">
        <v>4203</v>
      </c>
      <c r="F77" s="32">
        <v>4062</v>
      </c>
      <c r="G77" s="352">
        <v>4428</v>
      </c>
      <c r="H77" s="36">
        <v>11614</v>
      </c>
      <c r="I77" s="32">
        <v>13987</v>
      </c>
      <c r="J77" s="46">
        <v>16379</v>
      </c>
    </row>
    <row r="78" spans="1:10" ht="16.149999999999999" customHeight="1">
      <c r="A78" s="584" t="s">
        <v>408</v>
      </c>
      <c r="B78" s="32">
        <v>9524</v>
      </c>
      <c r="C78" s="32">
        <v>10149</v>
      </c>
      <c r="D78" s="36">
        <v>10896</v>
      </c>
      <c r="E78" s="32">
        <v>11887</v>
      </c>
      <c r="F78" s="32">
        <v>11430</v>
      </c>
      <c r="G78" s="352">
        <v>12579</v>
      </c>
      <c r="H78" s="36">
        <v>37456</v>
      </c>
      <c r="I78" s="32">
        <v>37481</v>
      </c>
      <c r="J78" s="46">
        <v>42456</v>
      </c>
    </row>
    <row r="79" spans="1:10" ht="16.149999999999999" customHeight="1">
      <c r="A79" s="584" t="s">
        <v>409</v>
      </c>
      <c r="B79" s="32">
        <v>3695</v>
      </c>
      <c r="C79" s="32">
        <v>3976</v>
      </c>
      <c r="D79" s="36">
        <v>3780</v>
      </c>
      <c r="E79" s="32">
        <v>4005</v>
      </c>
      <c r="F79" s="32">
        <v>4185</v>
      </c>
      <c r="G79" s="352">
        <v>4277</v>
      </c>
      <c r="H79" s="36">
        <v>15434</v>
      </c>
      <c r="I79" s="32">
        <v>14935</v>
      </c>
      <c r="J79" s="46">
        <v>15456</v>
      </c>
    </row>
    <row r="80" spans="1:10" ht="16.149999999999999" customHeight="1">
      <c r="A80" s="584" t="s">
        <v>410</v>
      </c>
      <c r="B80" s="32">
        <v>532</v>
      </c>
      <c r="C80" s="32">
        <v>571</v>
      </c>
      <c r="D80" s="36">
        <v>609</v>
      </c>
      <c r="E80" s="32">
        <v>644</v>
      </c>
      <c r="F80" s="32">
        <v>652</v>
      </c>
      <c r="G80" s="352">
        <v>672</v>
      </c>
      <c r="H80" s="36">
        <v>1996</v>
      </c>
      <c r="I80" s="32">
        <v>2439</v>
      </c>
      <c r="J80" s="46">
        <v>2357</v>
      </c>
    </row>
    <row r="81" spans="1:10" ht="16.149999999999999" customHeight="1">
      <c r="A81" s="603" t="s">
        <v>380</v>
      </c>
      <c r="B81" s="235">
        <v>11496</v>
      </c>
      <c r="C81" s="235">
        <v>11041</v>
      </c>
      <c r="D81" s="250">
        <v>10866</v>
      </c>
      <c r="E81" s="235">
        <v>11733</v>
      </c>
      <c r="F81" s="235">
        <v>10442</v>
      </c>
      <c r="G81" s="352">
        <v>11073</v>
      </c>
      <c r="H81" s="250">
        <v>38156</v>
      </c>
      <c r="I81" s="235">
        <v>43412</v>
      </c>
      <c r="J81" s="351">
        <v>45136</v>
      </c>
    </row>
    <row r="82" spans="1:10" ht="16.149999999999999" customHeight="1">
      <c r="A82" s="603" t="s">
        <v>392</v>
      </c>
      <c r="B82" s="235">
        <v>3990</v>
      </c>
      <c r="C82" s="235">
        <v>4135</v>
      </c>
      <c r="D82" s="250">
        <v>3983</v>
      </c>
      <c r="E82" s="235">
        <v>3908</v>
      </c>
      <c r="F82" s="235">
        <v>4310</v>
      </c>
      <c r="G82" s="352">
        <v>4100</v>
      </c>
      <c r="H82" s="250">
        <v>14156</v>
      </c>
      <c r="I82" s="235">
        <v>15273</v>
      </c>
      <c r="J82" s="351">
        <v>16016</v>
      </c>
    </row>
    <row r="83" spans="1:10" ht="16.149999999999999" customHeight="1">
      <c r="A83" s="603" t="s">
        <v>428</v>
      </c>
      <c r="B83" s="235">
        <v>522</v>
      </c>
      <c r="C83" s="235">
        <v>531</v>
      </c>
      <c r="D83" s="250">
        <v>532</v>
      </c>
      <c r="E83" s="235">
        <v>554</v>
      </c>
      <c r="F83" s="235">
        <v>558</v>
      </c>
      <c r="G83" s="352">
        <v>569</v>
      </c>
      <c r="H83" s="250">
        <v>1725</v>
      </c>
      <c r="I83" s="235">
        <v>2021</v>
      </c>
      <c r="J83" s="351">
        <v>2138</v>
      </c>
    </row>
    <row r="84" spans="1:10" ht="16.149999999999999" customHeight="1">
      <c r="A84" s="603" t="s">
        <v>412</v>
      </c>
      <c r="B84" s="235">
        <v>3598</v>
      </c>
      <c r="C84" s="235">
        <v>4040</v>
      </c>
      <c r="D84" s="250">
        <v>4293</v>
      </c>
      <c r="E84" s="235">
        <v>4440</v>
      </c>
      <c r="F84" s="235">
        <v>4332</v>
      </c>
      <c r="G84" s="352">
        <v>4379</v>
      </c>
      <c r="H84" s="250">
        <v>11058</v>
      </c>
      <c r="I84" s="235">
        <v>12605</v>
      </c>
      <c r="J84" s="351">
        <v>16370</v>
      </c>
    </row>
    <row r="85" spans="1:10" ht="16.149999999999999" customHeight="1">
      <c r="A85" s="603" t="s">
        <v>399</v>
      </c>
      <c r="B85" s="235">
        <v>7930</v>
      </c>
      <c r="C85" s="235">
        <v>8447</v>
      </c>
      <c r="D85" s="250">
        <v>9332</v>
      </c>
      <c r="E85" s="235">
        <v>9279</v>
      </c>
      <c r="F85" s="235">
        <v>8792</v>
      </c>
      <c r="G85" s="352">
        <v>8893</v>
      </c>
      <c r="H85" s="250">
        <v>39294</v>
      </c>
      <c r="I85" s="235">
        <v>33770</v>
      </c>
      <c r="J85" s="351">
        <v>34988</v>
      </c>
    </row>
    <row r="86" spans="1:10" ht="16.149999999999999" customHeight="1">
      <c r="A86" s="603" t="s">
        <v>413</v>
      </c>
      <c r="B86" s="235">
        <v>3150</v>
      </c>
      <c r="C86" s="235">
        <v>3282</v>
      </c>
      <c r="D86" s="250">
        <v>3349</v>
      </c>
      <c r="E86" s="235">
        <v>3415</v>
      </c>
      <c r="F86" s="235">
        <v>3731</v>
      </c>
      <c r="G86" s="352">
        <v>3204</v>
      </c>
      <c r="H86" s="250">
        <v>14385</v>
      </c>
      <c r="I86" s="235">
        <v>12005</v>
      </c>
      <c r="J86" s="351">
        <v>13197</v>
      </c>
    </row>
    <row r="87" spans="1:10" ht="16.149999999999999" customHeight="1">
      <c r="A87" s="603" t="s">
        <v>400</v>
      </c>
      <c r="B87" s="235">
        <v>21862</v>
      </c>
      <c r="C87" s="235">
        <v>22608</v>
      </c>
      <c r="D87" s="250">
        <v>24242</v>
      </c>
      <c r="E87" s="235">
        <v>24295</v>
      </c>
      <c r="F87" s="235">
        <v>24060</v>
      </c>
      <c r="G87" s="352">
        <v>25077</v>
      </c>
      <c r="H87" s="250">
        <v>74168</v>
      </c>
      <c r="I87" s="235">
        <v>84820</v>
      </c>
      <c r="J87" s="351">
        <v>93008</v>
      </c>
    </row>
    <row r="88" spans="1:10" ht="16.149999999999999" customHeight="1">
      <c r="A88" s="603" t="s">
        <v>430</v>
      </c>
      <c r="B88" s="235">
        <v>438</v>
      </c>
      <c r="C88" s="235">
        <v>482</v>
      </c>
      <c r="D88" s="250">
        <v>495</v>
      </c>
      <c r="E88" s="235">
        <v>533</v>
      </c>
      <c r="F88" s="235">
        <v>533</v>
      </c>
      <c r="G88" s="352">
        <v>605</v>
      </c>
      <c r="H88" s="250">
        <v>906</v>
      </c>
      <c r="I88" s="235">
        <v>1396</v>
      </c>
      <c r="J88" s="351">
        <v>1948</v>
      </c>
    </row>
    <row r="89" spans="1:10" ht="16.149999999999999" customHeight="1">
      <c r="A89" s="603" t="s">
        <v>622</v>
      </c>
      <c r="B89" s="235">
        <v>64214</v>
      </c>
      <c r="C89" s="235">
        <v>64424</v>
      </c>
      <c r="D89" s="250">
        <v>67644</v>
      </c>
      <c r="E89" s="235">
        <v>66727</v>
      </c>
      <c r="F89" s="235">
        <v>68894</v>
      </c>
      <c r="G89" s="352">
        <v>69494</v>
      </c>
      <c r="H89" s="250">
        <v>207061</v>
      </c>
      <c r="I89" s="235">
        <v>230994</v>
      </c>
      <c r="J89" s="351">
        <v>263010</v>
      </c>
    </row>
    <row r="90" spans="1:10" ht="25.15" customHeight="1">
      <c r="A90" s="603" t="s">
        <v>623</v>
      </c>
      <c r="B90" s="235" t="s">
        <v>635</v>
      </c>
      <c r="C90" s="235" t="s">
        <v>635</v>
      </c>
      <c r="D90" s="250" t="s">
        <v>635</v>
      </c>
      <c r="E90" s="235" t="s">
        <v>635</v>
      </c>
      <c r="F90" s="235" t="s">
        <v>635</v>
      </c>
      <c r="G90" s="352" t="s">
        <v>635</v>
      </c>
      <c r="H90" s="250" t="s">
        <v>635</v>
      </c>
      <c r="I90" s="235" t="s">
        <v>635</v>
      </c>
      <c r="J90" s="351" t="s">
        <v>635</v>
      </c>
    </row>
    <row r="91" spans="1:10" ht="16.149999999999999" customHeight="1">
      <c r="A91" s="603" t="s">
        <v>382</v>
      </c>
      <c r="B91" s="32">
        <v>48931</v>
      </c>
      <c r="C91" s="32">
        <v>51781</v>
      </c>
      <c r="D91" s="36">
        <v>52500</v>
      </c>
      <c r="E91" s="32">
        <v>52916</v>
      </c>
      <c r="F91" s="32">
        <v>53756</v>
      </c>
      <c r="G91" s="352">
        <v>53932</v>
      </c>
      <c r="H91" s="36">
        <v>174214</v>
      </c>
      <c r="I91" s="32">
        <v>189228</v>
      </c>
      <c r="J91" s="46">
        <v>206129</v>
      </c>
    </row>
    <row r="92" spans="1:10" ht="16.149999999999999" customHeight="1" thickBot="1">
      <c r="A92" s="604" t="s">
        <v>414</v>
      </c>
      <c r="B92" s="146">
        <v>35176</v>
      </c>
      <c r="C92" s="146">
        <v>34884</v>
      </c>
      <c r="D92" s="145">
        <v>36587</v>
      </c>
      <c r="E92" s="146">
        <v>36087</v>
      </c>
      <c r="F92" s="146">
        <v>37801</v>
      </c>
      <c r="G92" s="605">
        <v>37973</v>
      </c>
      <c r="H92" s="145">
        <v>107436</v>
      </c>
      <c r="I92" s="146">
        <v>121812</v>
      </c>
      <c r="J92" s="606">
        <v>142735</v>
      </c>
    </row>
    <row r="93" spans="1:10" ht="22.15" customHeight="1" thickTop="1">
      <c r="A93" s="616" t="s">
        <v>1279</v>
      </c>
      <c r="B93" s="619"/>
      <c r="C93" s="619"/>
      <c r="D93" s="619"/>
      <c r="E93" s="619"/>
      <c r="F93" s="619"/>
      <c r="G93" s="619"/>
      <c r="H93" s="619"/>
      <c r="I93" s="619"/>
      <c r="J93" s="619"/>
    </row>
    <row r="94" spans="1:10" ht="22.15" customHeight="1">
      <c r="A94" s="616" t="s">
        <v>434</v>
      </c>
      <c r="B94" s="617"/>
      <c r="C94" s="617"/>
      <c r="D94" s="617"/>
      <c r="E94" s="617"/>
      <c r="F94" s="617"/>
      <c r="G94" s="617"/>
      <c r="H94" s="614"/>
      <c r="I94" s="614"/>
      <c r="J94" s="614"/>
    </row>
    <row r="95" spans="1:10" ht="15" customHeight="1">
      <c r="A95" s="616" t="s">
        <v>636</v>
      </c>
      <c r="B95" s="617"/>
      <c r="C95" s="617"/>
      <c r="D95" s="617"/>
      <c r="E95" s="617"/>
      <c r="F95" s="617"/>
      <c r="G95" s="617"/>
      <c r="H95" s="614"/>
      <c r="I95" s="614"/>
      <c r="J95" s="614"/>
    </row>
    <row r="96" spans="1:10" ht="15" customHeight="1">
      <c r="A96" s="616" t="s">
        <v>637</v>
      </c>
      <c r="B96" s="617"/>
      <c r="C96" s="617"/>
      <c r="D96" s="617"/>
      <c r="E96" s="617"/>
      <c r="F96" s="617"/>
      <c r="G96" s="617"/>
      <c r="H96" s="614"/>
      <c r="I96" s="614"/>
      <c r="J96" s="614"/>
    </row>
    <row r="97" spans="1:10" ht="15" customHeight="1">
      <c r="A97" s="616" t="s">
        <v>98</v>
      </c>
      <c r="B97" s="617"/>
      <c r="C97" s="617"/>
      <c r="D97" s="617"/>
      <c r="E97" s="617"/>
      <c r="F97" s="617"/>
      <c r="G97" s="617"/>
      <c r="H97" s="614"/>
      <c r="I97" s="614"/>
      <c r="J97" s="614"/>
    </row>
    <row r="98" spans="1:10" ht="15" customHeight="1">
      <c r="A98" s="616" t="s">
        <v>1274</v>
      </c>
      <c r="B98" s="617"/>
      <c r="C98" s="617"/>
      <c r="D98" s="617"/>
      <c r="E98" s="617"/>
      <c r="F98" s="617"/>
      <c r="G98" s="617"/>
      <c r="H98" s="614"/>
      <c r="I98" s="614"/>
      <c r="J98" s="614"/>
    </row>
    <row r="99" spans="1:10" ht="15" customHeight="1">
      <c r="A99" s="616"/>
      <c r="B99" s="617"/>
      <c r="C99" s="617"/>
      <c r="D99" s="617"/>
      <c r="E99" s="617"/>
      <c r="F99" s="617"/>
      <c r="G99" s="617"/>
      <c r="H99" s="614"/>
      <c r="I99" s="614"/>
      <c r="J99" s="614"/>
    </row>
    <row r="100" spans="1:10" ht="15" customHeight="1">
      <c r="A100" s="616" t="s">
        <v>638</v>
      </c>
      <c r="B100" s="617"/>
      <c r="C100" s="617"/>
      <c r="D100" s="617"/>
      <c r="E100" s="617"/>
      <c r="F100" s="617"/>
      <c r="G100" s="617"/>
      <c r="H100" s="614"/>
      <c r="I100" s="614"/>
      <c r="J100" s="614"/>
    </row>
    <row r="101" spans="1:10" ht="15" customHeight="1">
      <c r="A101" s="616" t="s">
        <v>1280</v>
      </c>
      <c r="B101" s="617"/>
      <c r="C101" s="617"/>
      <c r="D101" s="617"/>
      <c r="E101" s="617"/>
      <c r="F101" s="617"/>
      <c r="G101" s="617"/>
      <c r="H101" s="614"/>
      <c r="I101" s="614"/>
      <c r="J101" s="614"/>
    </row>
    <row r="102" spans="1:10" ht="15" customHeight="1">
      <c r="A102" s="616"/>
      <c r="B102" s="617"/>
      <c r="C102" s="617"/>
      <c r="D102" s="617"/>
      <c r="E102" s="617"/>
      <c r="F102" s="617"/>
      <c r="G102" s="617"/>
      <c r="H102" s="614"/>
      <c r="I102" s="614"/>
      <c r="J102" s="614"/>
    </row>
    <row r="103" spans="1:10" ht="15" customHeight="1">
      <c r="A103" s="616" t="s">
        <v>644</v>
      </c>
      <c r="B103" s="617"/>
      <c r="C103" s="617"/>
      <c r="D103" s="617"/>
      <c r="E103" s="617"/>
      <c r="F103" s="617"/>
      <c r="G103" s="617"/>
      <c r="H103" s="614"/>
      <c r="I103" s="614"/>
      <c r="J103" s="614"/>
    </row>
    <row r="104" spans="1:10" ht="15" customHeight="1">
      <c r="A104" s="616" t="s">
        <v>628</v>
      </c>
      <c r="B104" s="617"/>
      <c r="C104" s="617"/>
      <c r="D104" s="617"/>
      <c r="E104" s="617"/>
      <c r="F104" s="617"/>
      <c r="G104" s="617"/>
      <c r="H104" s="614"/>
      <c r="I104" s="614"/>
      <c r="J104" s="614"/>
    </row>
    <row r="105" spans="1:10" ht="15" customHeight="1">
      <c r="A105" s="616" t="s">
        <v>1277</v>
      </c>
      <c r="B105" s="617"/>
      <c r="C105" s="617"/>
      <c r="D105" s="617"/>
      <c r="E105" s="617"/>
      <c r="F105" s="617"/>
      <c r="G105" s="617"/>
      <c r="H105" s="614"/>
      <c r="I105" s="614"/>
      <c r="J105" s="614"/>
    </row>
    <row r="106" spans="1:10" ht="15" customHeight="1">
      <c r="A106" s="616" t="s">
        <v>1278</v>
      </c>
      <c r="B106" s="617"/>
      <c r="C106" s="617"/>
      <c r="D106" s="617"/>
      <c r="E106" s="617"/>
      <c r="F106" s="617"/>
      <c r="G106" s="617"/>
      <c r="H106" s="614"/>
      <c r="I106" s="614"/>
      <c r="J106" s="614"/>
    </row>
    <row r="107" spans="1:10" ht="15" customHeight="1">
      <c r="A107" s="616"/>
      <c r="B107" s="617"/>
      <c r="C107" s="617"/>
      <c r="D107" s="617"/>
      <c r="E107" s="617"/>
      <c r="F107" s="617"/>
      <c r="G107" s="617"/>
      <c r="H107" s="614"/>
      <c r="I107" s="614"/>
      <c r="J107" s="614"/>
    </row>
    <row r="108" spans="1:10" ht="16.5">
      <c r="A108" s="616" t="s">
        <v>641</v>
      </c>
      <c r="H108" s="614"/>
      <c r="I108" s="614"/>
      <c r="J108" s="614"/>
    </row>
    <row r="109" spans="1:10" ht="16.5">
      <c r="A109" s="616" t="s">
        <v>436</v>
      </c>
      <c r="H109" s="614"/>
      <c r="I109" s="614"/>
      <c r="J109" s="614"/>
    </row>
    <row r="110" spans="1:10" ht="16.5">
      <c r="A110" s="616" t="s">
        <v>1116</v>
      </c>
      <c r="H110" s="614"/>
      <c r="I110" s="614"/>
      <c r="J110" s="614"/>
    </row>
    <row r="111" spans="1:10">
      <c r="A111" s="616" t="s">
        <v>7</v>
      </c>
    </row>
    <row r="112" spans="1:10">
      <c r="A112" s="616"/>
    </row>
    <row r="113" spans="1:1">
      <c r="A113" s="2"/>
    </row>
  </sheetData>
  <mergeCells count="9">
    <mergeCell ref="A65:J65"/>
    <mergeCell ref="A2:J2"/>
    <mergeCell ref="A4:J4"/>
    <mergeCell ref="A6:J6"/>
    <mergeCell ref="A9:J9"/>
    <mergeCell ref="A37:J37"/>
    <mergeCell ref="A3:J3"/>
    <mergeCell ref="A5:J5"/>
    <mergeCell ref="A7:J7"/>
  </mergeCells>
  <phoneticPr fontId="39" type="noConversion"/>
  <printOptions horizontalCentered="1"/>
  <pageMargins left="0.7" right="0.7" top="0.5" bottom="0.5" header="0.3" footer="0.3"/>
  <pageSetup scale="41" firstPageNumber="28" orientation="portrait" useFirstPageNumber="1" r:id="rId1"/>
  <customProperties>
    <customPr name="SourceTableID" r:id="rId2"/>
  </customPropertie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9E9F8-4095-4F55-A264-8C5F9305C5B6}">
  <sheetPr>
    <pageSetUpPr fitToPage="1"/>
  </sheetPr>
  <dimension ref="A1:W67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45.77734375" style="627" customWidth="1"/>
    <col min="2" max="2" width="31.33203125" style="627" customWidth="1"/>
    <col min="3" max="3" width="10.6640625" style="627" customWidth="1"/>
    <col min="4" max="4" width="12.6640625" style="627" customWidth="1"/>
    <col min="5" max="5" width="10.6640625" style="627" customWidth="1"/>
    <col min="6" max="6" width="12.6640625" style="627" customWidth="1"/>
    <col min="7" max="7" width="10.6640625" style="627" customWidth="1"/>
    <col min="8" max="8" width="12.6640625" style="627" customWidth="1"/>
    <col min="9" max="9" width="10.6640625" style="627" customWidth="1"/>
    <col min="10" max="10" width="12.6640625" style="627" customWidth="1"/>
    <col min="11" max="257" width="9.77734375" style="627"/>
    <col min="258" max="258" width="45.77734375" style="627" customWidth="1"/>
    <col min="259" max="259" width="10.6640625" style="627" customWidth="1"/>
    <col min="260" max="260" width="12.6640625" style="627" customWidth="1"/>
    <col min="261" max="261" width="10.6640625" style="627" customWidth="1"/>
    <col min="262" max="262" width="12.6640625" style="627" customWidth="1"/>
    <col min="263" max="263" width="10.6640625" style="627" customWidth="1"/>
    <col min="264" max="264" width="12.6640625" style="627" customWidth="1"/>
    <col min="265" max="265" width="10.6640625" style="627" customWidth="1"/>
    <col min="266" max="266" width="12.6640625" style="627" customWidth="1"/>
    <col min="267" max="513" width="9.77734375" style="627"/>
    <col min="514" max="514" width="45.77734375" style="627" customWidth="1"/>
    <col min="515" max="515" width="10.6640625" style="627" customWidth="1"/>
    <col min="516" max="516" width="12.6640625" style="627" customWidth="1"/>
    <col min="517" max="517" width="10.6640625" style="627" customWidth="1"/>
    <col min="518" max="518" width="12.6640625" style="627" customWidth="1"/>
    <col min="519" max="519" width="10.6640625" style="627" customWidth="1"/>
    <col min="520" max="520" width="12.6640625" style="627" customWidth="1"/>
    <col min="521" max="521" width="10.6640625" style="627" customWidth="1"/>
    <col min="522" max="522" width="12.6640625" style="627" customWidth="1"/>
    <col min="523" max="769" width="9.77734375" style="627"/>
    <col min="770" max="770" width="45.77734375" style="627" customWidth="1"/>
    <col min="771" max="771" width="10.6640625" style="627" customWidth="1"/>
    <col min="772" max="772" width="12.6640625" style="627" customWidth="1"/>
    <col min="773" max="773" width="10.6640625" style="627" customWidth="1"/>
    <col min="774" max="774" width="12.6640625" style="627" customWidth="1"/>
    <col min="775" max="775" width="10.6640625" style="627" customWidth="1"/>
    <col min="776" max="776" width="12.6640625" style="627" customWidth="1"/>
    <col min="777" max="777" width="10.6640625" style="627" customWidth="1"/>
    <col min="778" max="778" width="12.6640625" style="627" customWidth="1"/>
    <col min="779" max="1025" width="9.77734375" style="627"/>
    <col min="1026" max="1026" width="45.77734375" style="627" customWidth="1"/>
    <col min="1027" max="1027" width="10.6640625" style="627" customWidth="1"/>
    <col min="1028" max="1028" width="12.6640625" style="627" customWidth="1"/>
    <col min="1029" max="1029" width="10.6640625" style="627" customWidth="1"/>
    <col min="1030" max="1030" width="12.6640625" style="627" customWidth="1"/>
    <col min="1031" max="1031" width="10.6640625" style="627" customWidth="1"/>
    <col min="1032" max="1032" width="12.6640625" style="627" customWidth="1"/>
    <col min="1033" max="1033" width="10.6640625" style="627" customWidth="1"/>
    <col min="1034" max="1034" width="12.6640625" style="627" customWidth="1"/>
    <col min="1035" max="1281" width="9.77734375" style="627"/>
    <col min="1282" max="1282" width="45.77734375" style="627" customWidth="1"/>
    <col min="1283" max="1283" width="10.6640625" style="627" customWidth="1"/>
    <col min="1284" max="1284" width="12.6640625" style="627" customWidth="1"/>
    <col min="1285" max="1285" width="10.6640625" style="627" customWidth="1"/>
    <col min="1286" max="1286" width="12.6640625" style="627" customWidth="1"/>
    <col min="1287" max="1287" width="10.6640625" style="627" customWidth="1"/>
    <col min="1288" max="1288" width="12.6640625" style="627" customWidth="1"/>
    <col min="1289" max="1289" width="10.6640625" style="627" customWidth="1"/>
    <col min="1290" max="1290" width="12.6640625" style="627" customWidth="1"/>
    <col min="1291" max="1537" width="9.77734375" style="627"/>
    <col min="1538" max="1538" width="45.77734375" style="627" customWidth="1"/>
    <col min="1539" max="1539" width="10.6640625" style="627" customWidth="1"/>
    <col min="1540" max="1540" width="12.6640625" style="627" customWidth="1"/>
    <col min="1541" max="1541" width="10.6640625" style="627" customWidth="1"/>
    <col min="1542" max="1542" width="12.6640625" style="627" customWidth="1"/>
    <col min="1543" max="1543" width="10.6640625" style="627" customWidth="1"/>
    <col min="1544" max="1544" width="12.6640625" style="627" customWidth="1"/>
    <col min="1545" max="1545" width="10.6640625" style="627" customWidth="1"/>
    <col min="1546" max="1546" width="12.6640625" style="627" customWidth="1"/>
    <col min="1547" max="1793" width="9.77734375" style="627"/>
    <col min="1794" max="1794" width="45.77734375" style="627" customWidth="1"/>
    <col min="1795" max="1795" width="10.6640625" style="627" customWidth="1"/>
    <col min="1796" max="1796" width="12.6640625" style="627" customWidth="1"/>
    <col min="1797" max="1797" width="10.6640625" style="627" customWidth="1"/>
    <col min="1798" max="1798" width="12.6640625" style="627" customWidth="1"/>
    <col min="1799" max="1799" width="10.6640625" style="627" customWidth="1"/>
    <col min="1800" max="1800" width="12.6640625" style="627" customWidth="1"/>
    <col min="1801" max="1801" width="10.6640625" style="627" customWidth="1"/>
    <col min="1802" max="1802" width="12.6640625" style="627" customWidth="1"/>
    <col min="1803" max="2049" width="9.77734375" style="627"/>
    <col min="2050" max="2050" width="45.77734375" style="627" customWidth="1"/>
    <col min="2051" max="2051" width="10.6640625" style="627" customWidth="1"/>
    <col min="2052" max="2052" width="12.6640625" style="627" customWidth="1"/>
    <col min="2053" max="2053" width="10.6640625" style="627" customWidth="1"/>
    <col min="2054" max="2054" width="12.6640625" style="627" customWidth="1"/>
    <col min="2055" max="2055" width="10.6640625" style="627" customWidth="1"/>
    <col min="2056" max="2056" width="12.6640625" style="627" customWidth="1"/>
    <col min="2057" max="2057" width="10.6640625" style="627" customWidth="1"/>
    <col min="2058" max="2058" width="12.6640625" style="627" customWidth="1"/>
    <col min="2059" max="2305" width="9.77734375" style="627"/>
    <col min="2306" max="2306" width="45.77734375" style="627" customWidth="1"/>
    <col min="2307" max="2307" width="10.6640625" style="627" customWidth="1"/>
    <col min="2308" max="2308" width="12.6640625" style="627" customWidth="1"/>
    <col min="2309" max="2309" width="10.6640625" style="627" customWidth="1"/>
    <col min="2310" max="2310" width="12.6640625" style="627" customWidth="1"/>
    <col min="2311" max="2311" width="10.6640625" style="627" customWidth="1"/>
    <col min="2312" max="2312" width="12.6640625" style="627" customWidth="1"/>
    <col min="2313" max="2313" width="10.6640625" style="627" customWidth="1"/>
    <col min="2314" max="2314" width="12.6640625" style="627" customWidth="1"/>
    <col min="2315" max="2561" width="9.77734375" style="627"/>
    <col min="2562" max="2562" width="45.77734375" style="627" customWidth="1"/>
    <col min="2563" max="2563" width="10.6640625" style="627" customWidth="1"/>
    <col min="2564" max="2564" width="12.6640625" style="627" customWidth="1"/>
    <col min="2565" max="2565" width="10.6640625" style="627" customWidth="1"/>
    <col min="2566" max="2566" width="12.6640625" style="627" customWidth="1"/>
    <col min="2567" max="2567" width="10.6640625" style="627" customWidth="1"/>
    <col min="2568" max="2568" width="12.6640625" style="627" customWidth="1"/>
    <col min="2569" max="2569" width="10.6640625" style="627" customWidth="1"/>
    <col min="2570" max="2570" width="12.6640625" style="627" customWidth="1"/>
    <col min="2571" max="2817" width="9.77734375" style="627"/>
    <col min="2818" max="2818" width="45.77734375" style="627" customWidth="1"/>
    <col min="2819" max="2819" width="10.6640625" style="627" customWidth="1"/>
    <col min="2820" max="2820" width="12.6640625" style="627" customWidth="1"/>
    <col min="2821" max="2821" width="10.6640625" style="627" customWidth="1"/>
    <col min="2822" max="2822" width="12.6640625" style="627" customWidth="1"/>
    <col min="2823" max="2823" width="10.6640625" style="627" customWidth="1"/>
    <col min="2824" max="2824" width="12.6640625" style="627" customWidth="1"/>
    <col min="2825" max="2825" width="10.6640625" style="627" customWidth="1"/>
    <col min="2826" max="2826" width="12.6640625" style="627" customWidth="1"/>
    <col min="2827" max="3073" width="9.77734375" style="627"/>
    <col min="3074" max="3074" width="45.77734375" style="627" customWidth="1"/>
    <col min="3075" max="3075" width="10.6640625" style="627" customWidth="1"/>
    <col min="3076" max="3076" width="12.6640625" style="627" customWidth="1"/>
    <col min="3077" max="3077" width="10.6640625" style="627" customWidth="1"/>
    <col min="3078" max="3078" width="12.6640625" style="627" customWidth="1"/>
    <col min="3079" max="3079" width="10.6640625" style="627" customWidth="1"/>
    <col min="3080" max="3080" width="12.6640625" style="627" customWidth="1"/>
    <col min="3081" max="3081" width="10.6640625" style="627" customWidth="1"/>
    <col min="3082" max="3082" width="12.6640625" style="627" customWidth="1"/>
    <col min="3083" max="3329" width="9.77734375" style="627"/>
    <col min="3330" max="3330" width="45.77734375" style="627" customWidth="1"/>
    <col min="3331" max="3331" width="10.6640625" style="627" customWidth="1"/>
    <col min="3332" max="3332" width="12.6640625" style="627" customWidth="1"/>
    <col min="3333" max="3333" width="10.6640625" style="627" customWidth="1"/>
    <col min="3334" max="3334" width="12.6640625" style="627" customWidth="1"/>
    <col min="3335" max="3335" width="10.6640625" style="627" customWidth="1"/>
    <col min="3336" max="3336" width="12.6640625" style="627" customWidth="1"/>
    <col min="3337" max="3337" width="10.6640625" style="627" customWidth="1"/>
    <col min="3338" max="3338" width="12.6640625" style="627" customWidth="1"/>
    <col min="3339" max="3585" width="9.77734375" style="627"/>
    <col min="3586" max="3586" width="45.77734375" style="627" customWidth="1"/>
    <col min="3587" max="3587" width="10.6640625" style="627" customWidth="1"/>
    <col min="3588" max="3588" width="12.6640625" style="627" customWidth="1"/>
    <col min="3589" max="3589" width="10.6640625" style="627" customWidth="1"/>
    <col min="3590" max="3590" width="12.6640625" style="627" customWidth="1"/>
    <col min="3591" max="3591" width="10.6640625" style="627" customWidth="1"/>
    <col min="3592" max="3592" width="12.6640625" style="627" customWidth="1"/>
    <col min="3593" max="3593" width="10.6640625" style="627" customWidth="1"/>
    <col min="3594" max="3594" width="12.6640625" style="627" customWidth="1"/>
    <col min="3595" max="3841" width="9.77734375" style="627"/>
    <col min="3842" max="3842" width="45.77734375" style="627" customWidth="1"/>
    <col min="3843" max="3843" width="10.6640625" style="627" customWidth="1"/>
    <col min="3844" max="3844" width="12.6640625" style="627" customWidth="1"/>
    <col min="3845" max="3845" width="10.6640625" style="627" customWidth="1"/>
    <col min="3846" max="3846" width="12.6640625" style="627" customWidth="1"/>
    <col min="3847" max="3847" width="10.6640625" style="627" customWidth="1"/>
    <col min="3848" max="3848" width="12.6640625" style="627" customWidth="1"/>
    <col min="3849" max="3849" width="10.6640625" style="627" customWidth="1"/>
    <col min="3850" max="3850" width="12.6640625" style="627" customWidth="1"/>
    <col min="3851" max="4097" width="9.77734375" style="627"/>
    <col min="4098" max="4098" width="45.77734375" style="627" customWidth="1"/>
    <col min="4099" max="4099" width="10.6640625" style="627" customWidth="1"/>
    <col min="4100" max="4100" width="12.6640625" style="627" customWidth="1"/>
    <col min="4101" max="4101" width="10.6640625" style="627" customWidth="1"/>
    <col min="4102" max="4102" width="12.6640625" style="627" customWidth="1"/>
    <col min="4103" max="4103" width="10.6640625" style="627" customWidth="1"/>
    <col min="4104" max="4104" width="12.6640625" style="627" customWidth="1"/>
    <col min="4105" max="4105" width="10.6640625" style="627" customWidth="1"/>
    <col min="4106" max="4106" width="12.6640625" style="627" customWidth="1"/>
    <col min="4107" max="4353" width="9.77734375" style="627"/>
    <col min="4354" max="4354" width="45.77734375" style="627" customWidth="1"/>
    <col min="4355" max="4355" width="10.6640625" style="627" customWidth="1"/>
    <col min="4356" max="4356" width="12.6640625" style="627" customWidth="1"/>
    <col min="4357" max="4357" width="10.6640625" style="627" customWidth="1"/>
    <col min="4358" max="4358" width="12.6640625" style="627" customWidth="1"/>
    <col min="4359" max="4359" width="10.6640625" style="627" customWidth="1"/>
    <col min="4360" max="4360" width="12.6640625" style="627" customWidth="1"/>
    <col min="4361" max="4361" width="10.6640625" style="627" customWidth="1"/>
    <col min="4362" max="4362" width="12.6640625" style="627" customWidth="1"/>
    <col min="4363" max="4609" width="9.77734375" style="627"/>
    <col min="4610" max="4610" width="45.77734375" style="627" customWidth="1"/>
    <col min="4611" max="4611" width="10.6640625" style="627" customWidth="1"/>
    <col min="4612" max="4612" width="12.6640625" style="627" customWidth="1"/>
    <col min="4613" max="4613" width="10.6640625" style="627" customWidth="1"/>
    <col min="4614" max="4614" width="12.6640625" style="627" customWidth="1"/>
    <col min="4615" max="4615" width="10.6640625" style="627" customWidth="1"/>
    <col min="4616" max="4616" width="12.6640625" style="627" customWidth="1"/>
    <col min="4617" max="4617" width="10.6640625" style="627" customWidth="1"/>
    <col min="4618" max="4618" width="12.6640625" style="627" customWidth="1"/>
    <col min="4619" max="4865" width="9.77734375" style="627"/>
    <col min="4866" max="4866" width="45.77734375" style="627" customWidth="1"/>
    <col min="4867" max="4867" width="10.6640625" style="627" customWidth="1"/>
    <col min="4868" max="4868" width="12.6640625" style="627" customWidth="1"/>
    <col min="4869" max="4869" width="10.6640625" style="627" customWidth="1"/>
    <col min="4870" max="4870" width="12.6640625" style="627" customWidth="1"/>
    <col min="4871" max="4871" width="10.6640625" style="627" customWidth="1"/>
    <col min="4872" max="4872" width="12.6640625" style="627" customWidth="1"/>
    <col min="4873" max="4873" width="10.6640625" style="627" customWidth="1"/>
    <col min="4874" max="4874" width="12.6640625" style="627" customWidth="1"/>
    <col min="4875" max="5121" width="9.77734375" style="627"/>
    <col min="5122" max="5122" width="45.77734375" style="627" customWidth="1"/>
    <col min="5123" max="5123" width="10.6640625" style="627" customWidth="1"/>
    <col min="5124" max="5124" width="12.6640625" style="627" customWidth="1"/>
    <col min="5125" max="5125" width="10.6640625" style="627" customWidth="1"/>
    <col min="5126" max="5126" width="12.6640625" style="627" customWidth="1"/>
    <col min="5127" max="5127" width="10.6640625" style="627" customWidth="1"/>
    <col min="5128" max="5128" width="12.6640625" style="627" customWidth="1"/>
    <col min="5129" max="5129" width="10.6640625" style="627" customWidth="1"/>
    <col min="5130" max="5130" width="12.6640625" style="627" customWidth="1"/>
    <col min="5131" max="5377" width="9.77734375" style="627"/>
    <col min="5378" max="5378" width="45.77734375" style="627" customWidth="1"/>
    <col min="5379" max="5379" width="10.6640625" style="627" customWidth="1"/>
    <col min="5380" max="5380" width="12.6640625" style="627" customWidth="1"/>
    <col min="5381" max="5381" width="10.6640625" style="627" customWidth="1"/>
    <col min="5382" max="5382" width="12.6640625" style="627" customWidth="1"/>
    <col min="5383" max="5383" width="10.6640625" style="627" customWidth="1"/>
    <col min="5384" max="5384" width="12.6640625" style="627" customWidth="1"/>
    <col min="5385" max="5385" width="10.6640625" style="627" customWidth="1"/>
    <col min="5386" max="5386" width="12.6640625" style="627" customWidth="1"/>
    <col min="5387" max="5633" width="9.77734375" style="627"/>
    <col min="5634" max="5634" width="45.77734375" style="627" customWidth="1"/>
    <col min="5635" max="5635" width="10.6640625" style="627" customWidth="1"/>
    <col min="5636" max="5636" width="12.6640625" style="627" customWidth="1"/>
    <col min="5637" max="5637" width="10.6640625" style="627" customWidth="1"/>
    <col min="5638" max="5638" width="12.6640625" style="627" customWidth="1"/>
    <col min="5639" max="5639" width="10.6640625" style="627" customWidth="1"/>
    <col min="5640" max="5640" width="12.6640625" style="627" customWidth="1"/>
    <col min="5641" max="5641" width="10.6640625" style="627" customWidth="1"/>
    <col min="5642" max="5642" width="12.6640625" style="627" customWidth="1"/>
    <col min="5643" max="5889" width="9.77734375" style="627"/>
    <col min="5890" max="5890" width="45.77734375" style="627" customWidth="1"/>
    <col min="5891" max="5891" width="10.6640625" style="627" customWidth="1"/>
    <col min="5892" max="5892" width="12.6640625" style="627" customWidth="1"/>
    <col min="5893" max="5893" width="10.6640625" style="627" customWidth="1"/>
    <col min="5894" max="5894" width="12.6640625" style="627" customWidth="1"/>
    <col min="5895" max="5895" width="10.6640625" style="627" customWidth="1"/>
    <col min="5896" max="5896" width="12.6640625" style="627" customWidth="1"/>
    <col min="5897" max="5897" width="10.6640625" style="627" customWidth="1"/>
    <col min="5898" max="5898" width="12.6640625" style="627" customWidth="1"/>
    <col min="5899" max="6145" width="9.77734375" style="627"/>
    <col min="6146" max="6146" width="45.77734375" style="627" customWidth="1"/>
    <col min="6147" max="6147" width="10.6640625" style="627" customWidth="1"/>
    <col min="6148" max="6148" width="12.6640625" style="627" customWidth="1"/>
    <col min="6149" max="6149" width="10.6640625" style="627" customWidth="1"/>
    <col min="6150" max="6150" width="12.6640625" style="627" customWidth="1"/>
    <col min="6151" max="6151" width="10.6640625" style="627" customWidth="1"/>
    <col min="6152" max="6152" width="12.6640625" style="627" customWidth="1"/>
    <col min="6153" max="6153" width="10.6640625" style="627" customWidth="1"/>
    <col min="6154" max="6154" width="12.6640625" style="627" customWidth="1"/>
    <col min="6155" max="6401" width="9.77734375" style="627"/>
    <col min="6402" max="6402" width="45.77734375" style="627" customWidth="1"/>
    <col min="6403" max="6403" width="10.6640625" style="627" customWidth="1"/>
    <col min="6404" max="6404" width="12.6640625" style="627" customWidth="1"/>
    <col min="6405" max="6405" width="10.6640625" style="627" customWidth="1"/>
    <col min="6406" max="6406" width="12.6640625" style="627" customWidth="1"/>
    <col min="6407" max="6407" width="10.6640625" style="627" customWidth="1"/>
    <col min="6408" max="6408" width="12.6640625" style="627" customWidth="1"/>
    <col min="6409" max="6409" width="10.6640625" style="627" customWidth="1"/>
    <col min="6410" max="6410" width="12.6640625" style="627" customWidth="1"/>
    <col min="6411" max="6657" width="9.77734375" style="627"/>
    <col min="6658" max="6658" width="45.77734375" style="627" customWidth="1"/>
    <col min="6659" max="6659" width="10.6640625" style="627" customWidth="1"/>
    <col min="6660" max="6660" width="12.6640625" style="627" customWidth="1"/>
    <col min="6661" max="6661" width="10.6640625" style="627" customWidth="1"/>
    <col min="6662" max="6662" width="12.6640625" style="627" customWidth="1"/>
    <col min="6663" max="6663" width="10.6640625" style="627" customWidth="1"/>
    <col min="6664" max="6664" width="12.6640625" style="627" customWidth="1"/>
    <col min="6665" max="6665" width="10.6640625" style="627" customWidth="1"/>
    <col min="6666" max="6666" width="12.6640625" style="627" customWidth="1"/>
    <col min="6667" max="6913" width="9.77734375" style="627"/>
    <col min="6914" max="6914" width="45.77734375" style="627" customWidth="1"/>
    <col min="6915" max="6915" width="10.6640625" style="627" customWidth="1"/>
    <col min="6916" max="6916" width="12.6640625" style="627" customWidth="1"/>
    <col min="6917" max="6917" width="10.6640625" style="627" customWidth="1"/>
    <col min="6918" max="6918" width="12.6640625" style="627" customWidth="1"/>
    <col min="6919" max="6919" width="10.6640625" style="627" customWidth="1"/>
    <col min="6920" max="6920" width="12.6640625" style="627" customWidth="1"/>
    <col min="6921" max="6921" width="10.6640625" style="627" customWidth="1"/>
    <col min="6922" max="6922" width="12.6640625" style="627" customWidth="1"/>
    <col min="6923" max="7169" width="9.77734375" style="627"/>
    <col min="7170" max="7170" width="45.77734375" style="627" customWidth="1"/>
    <col min="7171" max="7171" width="10.6640625" style="627" customWidth="1"/>
    <col min="7172" max="7172" width="12.6640625" style="627" customWidth="1"/>
    <col min="7173" max="7173" width="10.6640625" style="627" customWidth="1"/>
    <col min="7174" max="7174" width="12.6640625" style="627" customWidth="1"/>
    <col min="7175" max="7175" width="10.6640625" style="627" customWidth="1"/>
    <col min="7176" max="7176" width="12.6640625" style="627" customWidth="1"/>
    <col min="7177" max="7177" width="10.6640625" style="627" customWidth="1"/>
    <col min="7178" max="7178" width="12.6640625" style="627" customWidth="1"/>
    <col min="7179" max="7425" width="9.77734375" style="627"/>
    <col min="7426" max="7426" width="45.77734375" style="627" customWidth="1"/>
    <col min="7427" max="7427" width="10.6640625" style="627" customWidth="1"/>
    <col min="7428" max="7428" width="12.6640625" style="627" customWidth="1"/>
    <col min="7429" max="7429" width="10.6640625" style="627" customWidth="1"/>
    <col min="7430" max="7430" width="12.6640625" style="627" customWidth="1"/>
    <col min="7431" max="7431" width="10.6640625" style="627" customWidth="1"/>
    <col min="7432" max="7432" width="12.6640625" style="627" customWidth="1"/>
    <col min="7433" max="7433" width="10.6640625" style="627" customWidth="1"/>
    <col min="7434" max="7434" width="12.6640625" style="627" customWidth="1"/>
    <col min="7435" max="7681" width="9.77734375" style="627"/>
    <col min="7682" max="7682" width="45.77734375" style="627" customWidth="1"/>
    <col min="7683" max="7683" width="10.6640625" style="627" customWidth="1"/>
    <col min="7684" max="7684" width="12.6640625" style="627" customWidth="1"/>
    <col min="7685" max="7685" width="10.6640625" style="627" customWidth="1"/>
    <col min="7686" max="7686" width="12.6640625" style="627" customWidth="1"/>
    <col min="7687" max="7687" width="10.6640625" style="627" customWidth="1"/>
    <col min="7688" max="7688" width="12.6640625" style="627" customWidth="1"/>
    <col min="7689" max="7689" width="10.6640625" style="627" customWidth="1"/>
    <col min="7690" max="7690" width="12.6640625" style="627" customWidth="1"/>
    <col min="7691" max="7937" width="9.77734375" style="627"/>
    <col min="7938" max="7938" width="45.77734375" style="627" customWidth="1"/>
    <col min="7939" max="7939" width="10.6640625" style="627" customWidth="1"/>
    <col min="7940" max="7940" width="12.6640625" style="627" customWidth="1"/>
    <col min="7941" max="7941" width="10.6640625" style="627" customWidth="1"/>
    <col min="7942" max="7942" width="12.6640625" style="627" customWidth="1"/>
    <col min="7943" max="7943" width="10.6640625" style="627" customWidth="1"/>
    <col min="7944" max="7944" width="12.6640625" style="627" customWidth="1"/>
    <col min="7945" max="7945" width="10.6640625" style="627" customWidth="1"/>
    <col min="7946" max="7946" width="12.6640625" style="627" customWidth="1"/>
    <col min="7947" max="8193" width="9.77734375" style="627"/>
    <col min="8194" max="8194" width="45.77734375" style="627" customWidth="1"/>
    <col min="8195" max="8195" width="10.6640625" style="627" customWidth="1"/>
    <col min="8196" max="8196" width="12.6640625" style="627" customWidth="1"/>
    <col min="8197" max="8197" width="10.6640625" style="627" customWidth="1"/>
    <col min="8198" max="8198" width="12.6640625" style="627" customWidth="1"/>
    <col min="8199" max="8199" width="10.6640625" style="627" customWidth="1"/>
    <col min="8200" max="8200" width="12.6640625" style="627" customWidth="1"/>
    <col min="8201" max="8201" width="10.6640625" style="627" customWidth="1"/>
    <col min="8202" max="8202" width="12.6640625" style="627" customWidth="1"/>
    <col min="8203" max="8449" width="9.77734375" style="627"/>
    <col min="8450" max="8450" width="45.77734375" style="627" customWidth="1"/>
    <col min="8451" max="8451" width="10.6640625" style="627" customWidth="1"/>
    <col min="8452" max="8452" width="12.6640625" style="627" customWidth="1"/>
    <col min="8453" max="8453" width="10.6640625" style="627" customWidth="1"/>
    <col min="8454" max="8454" width="12.6640625" style="627" customWidth="1"/>
    <col min="8455" max="8455" width="10.6640625" style="627" customWidth="1"/>
    <col min="8456" max="8456" width="12.6640625" style="627" customWidth="1"/>
    <col min="8457" max="8457" width="10.6640625" style="627" customWidth="1"/>
    <col min="8458" max="8458" width="12.6640625" style="627" customWidth="1"/>
    <col min="8459" max="8705" width="9.77734375" style="627"/>
    <col min="8706" max="8706" width="45.77734375" style="627" customWidth="1"/>
    <col min="8707" max="8707" width="10.6640625" style="627" customWidth="1"/>
    <col min="8708" max="8708" width="12.6640625" style="627" customWidth="1"/>
    <col min="8709" max="8709" width="10.6640625" style="627" customWidth="1"/>
    <col min="8710" max="8710" width="12.6640625" style="627" customWidth="1"/>
    <col min="8711" max="8711" width="10.6640625" style="627" customWidth="1"/>
    <col min="8712" max="8712" width="12.6640625" style="627" customWidth="1"/>
    <col min="8713" max="8713" width="10.6640625" style="627" customWidth="1"/>
    <col min="8714" max="8714" width="12.6640625" style="627" customWidth="1"/>
    <col min="8715" max="8961" width="9.77734375" style="627"/>
    <col min="8962" max="8962" width="45.77734375" style="627" customWidth="1"/>
    <col min="8963" max="8963" width="10.6640625" style="627" customWidth="1"/>
    <col min="8964" max="8964" width="12.6640625" style="627" customWidth="1"/>
    <col min="8965" max="8965" width="10.6640625" style="627" customWidth="1"/>
    <col min="8966" max="8966" width="12.6640625" style="627" customWidth="1"/>
    <col min="8967" max="8967" width="10.6640625" style="627" customWidth="1"/>
    <col min="8968" max="8968" width="12.6640625" style="627" customWidth="1"/>
    <col min="8969" max="8969" width="10.6640625" style="627" customWidth="1"/>
    <col min="8970" max="8970" width="12.6640625" style="627" customWidth="1"/>
    <col min="8971" max="9217" width="9.77734375" style="627"/>
    <col min="9218" max="9218" width="45.77734375" style="627" customWidth="1"/>
    <col min="9219" max="9219" width="10.6640625" style="627" customWidth="1"/>
    <col min="9220" max="9220" width="12.6640625" style="627" customWidth="1"/>
    <col min="9221" max="9221" width="10.6640625" style="627" customWidth="1"/>
    <col min="9222" max="9222" width="12.6640625" style="627" customWidth="1"/>
    <col min="9223" max="9223" width="10.6640625" style="627" customWidth="1"/>
    <col min="9224" max="9224" width="12.6640625" style="627" customWidth="1"/>
    <col min="9225" max="9225" width="10.6640625" style="627" customWidth="1"/>
    <col min="9226" max="9226" width="12.6640625" style="627" customWidth="1"/>
    <col min="9227" max="9473" width="9.77734375" style="627"/>
    <col min="9474" max="9474" width="45.77734375" style="627" customWidth="1"/>
    <col min="9475" max="9475" width="10.6640625" style="627" customWidth="1"/>
    <col min="9476" max="9476" width="12.6640625" style="627" customWidth="1"/>
    <col min="9477" max="9477" width="10.6640625" style="627" customWidth="1"/>
    <col min="9478" max="9478" width="12.6640625" style="627" customWidth="1"/>
    <col min="9479" max="9479" width="10.6640625" style="627" customWidth="1"/>
    <col min="9480" max="9480" width="12.6640625" style="627" customWidth="1"/>
    <col min="9481" max="9481" width="10.6640625" style="627" customWidth="1"/>
    <col min="9482" max="9482" width="12.6640625" style="627" customWidth="1"/>
    <col min="9483" max="9729" width="9.77734375" style="627"/>
    <col min="9730" max="9730" width="45.77734375" style="627" customWidth="1"/>
    <col min="9731" max="9731" width="10.6640625" style="627" customWidth="1"/>
    <col min="9732" max="9732" width="12.6640625" style="627" customWidth="1"/>
    <col min="9733" max="9733" width="10.6640625" style="627" customWidth="1"/>
    <col min="9734" max="9734" width="12.6640625" style="627" customWidth="1"/>
    <col min="9735" max="9735" width="10.6640625" style="627" customWidth="1"/>
    <col min="9736" max="9736" width="12.6640625" style="627" customWidth="1"/>
    <col min="9737" max="9737" width="10.6640625" style="627" customWidth="1"/>
    <col min="9738" max="9738" width="12.6640625" style="627" customWidth="1"/>
    <col min="9739" max="9985" width="9.77734375" style="627"/>
    <col min="9986" max="9986" width="45.77734375" style="627" customWidth="1"/>
    <col min="9987" max="9987" width="10.6640625" style="627" customWidth="1"/>
    <col min="9988" max="9988" width="12.6640625" style="627" customWidth="1"/>
    <col min="9989" max="9989" width="10.6640625" style="627" customWidth="1"/>
    <col min="9990" max="9990" width="12.6640625" style="627" customWidth="1"/>
    <col min="9991" max="9991" width="10.6640625" style="627" customWidth="1"/>
    <col min="9992" max="9992" width="12.6640625" style="627" customWidth="1"/>
    <col min="9993" max="9993" width="10.6640625" style="627" customWidth="1"/>
    <col min="9994" max="9994" width="12.6640625" style="627" customWidth="1"/>
    <col min="9995" max="10241" width="9.77734375" style="627"/>
    <col min="10242" max="10242" width="45.77734375" style="627" customWidth="1"/>
    <col min="10243" max="10243" width="10.6640625" style="627" customWidth="1"/>
    <col min="10244" max="10244" width="12.6640625" style="627" customWidth="1"/>
    <col min="10245" max="10245" width="10.6640625" style="627" customWidth="1"/>
    <col min="10246" max="10246" width="12.6640625" style="627" customWidth="1"/>
    <col min="10247" max="10247" width="10.6640625" style="627" customWidth="1"/>
    <col min="10248" max="10248" width="12.6640625" style="627" customWidth="1"/>
    <col min="10249" max="10249" width="10.6640625" style="627" customWidth="1"/>
    <col min="10250" max="10250" width="12.6640625" style="627" customWidth="1"/>
    <col min="10251" max="10497" width="9.77734375" style="627"/>
    <col min="10498" max="10498" width="45.77734375" style="627" customWidth="1"/>
    <col min="10499" max="10499" width="10.6640625" style="627" customWidth="1"/>
    <col min="10500" max="10500" width="12.6640625" style="627" customWidth="1"/>
    <col min="10501" max="10501" width="10.6640625" style="627" customWidth="1"/>
    <col min="10502" max="10502" width="12.6640625" style="627" customWidth="1"/>
    <col min="10503" max="10503" width="10.6640625" style="627" customWidth="1"/>
    <col min="10504" max="10504" width="12.6640625" style="627" customWidth="1"/>
    <col min="10505" max="10505" width="10.6640625" style="627" customWidth="1"/>
    <col min="10506" max="10506" width="12.6640625" style="627" customWidth="1"/>
    <col min="10507" max="10753" width="9.77734375" style="627"/>
    <col min="10754" max="10754" width="45.77734375" style="627" customWidth="1"/>
    <col min="10755" max="10755" width="10.6640625" style="627" customWidth="1"/>
    <col min="10756" max="10756" width="12.6640625" style="627" customWidth="1"/>
    <col min="10757" max="10757" width="10.6640625" style="627" customWidth="1"/>
    <col min="10758" max="10758" width="12.6640625" style="627" customWidth="1"/>
    <col min="10759" max="10759" width="10.6640625" style="627" customWidth="1"/>
    <col min="10760" max="10760" width="12.6640625" style="627" customWidth="1"/>
    <col min="10761" max="10761" width="10.6640625" style="627" customWidth="1"/>
    <col min="10762" max="10762" width="12.6640625" style="627" customWidth="1"/>
    <col min="10763" max="11009" width="9.77734375" style="627"/>
    <col min="11010" max="11010" width="45.77734375" style="627" customWidth="1"/>
    <col min="11011" max="11011" width="10.6640625" style="627" customWidth="1"/>
    <col min="11012" max="11012" width="12.6640625" style="627" customWidth="1"/>
    <col min="11013" max="11013" width="10.6640625" style="627" customWidth="1"/>
    <col min="11014" max="11014" width="12.6640625" style="627" customWidth="1"/>
    <col min="11015" max="11015" width="10.6640625" style="627" customWidth="1"/>
    <col min="11016" max="11016" width="12.6640625" style="627" customWidth="1"/>
    <col min="11017" max="11017" width="10.6640625" style="627" customWidth="1"/>
    <col min="11018" max="11018" width="12.6640625" style="627" customWidth="1"/>
    <col min="11019" max="11265" width="9.77734375" style="627"/>
    <col min="11266" max="11266" width="45.77734375" style="627" customWidth="1"/>
    <col min="11267" max="11267" width="10.6640625" style="627" customWidth="1"/>
    <col min="11268" max="11268" width="12.6640625" style="627" customWidth="1"/>
    <col min="11269" max="11269" width="10.6640625" style="627" customWidth="1"/>
    <col min="11270" max="11270" width="12.6640625" style="627" customWidth="1"/>
    <col min="11271" max="11271" width="10.6640625" style="627" customWidth="1"/>
    <col min="11272" max="11272" width="12.6640625" style="627" customWidth="1"/>
    <col min="11273" max="11273" width="10.6640625" style="627" customWidth="1"/>
    <col min="11274" max="11274" width="12.6640625" style="627" customWidth="1"/>
    <col min="11275" max="11521" width="9.77734375" style="627"/>
    <col min="11522" max="11522" width="45.77734375" style="627" customWidth="1"/>
    <col min="11523" max="11523" width="10.6640625" style="627" customWidth="1"/>
    <col min="11524" max="11524" width="12.6640625" style="627" customWidth="1"/>
    <col min="11525" max="11525" width="10.6640625" style="627" customWidth="1"/>
    <col min="11526" max="11526" width="12.6640625" style="627" customWidth="1"/>
    <col min="11527" max="11527" width="10.6640625" style="627" customWidth="1"/>
    <col min="11528" max="11528" width="12.6640625" style="627" customWidth="1"/>
    <col min="11529" max="11529" width="10.6640625" style="627" customWidth="1"/>
    <col min="11530" max="11530" width="12.6640625" style="627" customWidth="1"/>
    <col min="11531" max="11777" width="9.77734375" style="627"/>
    <col min="11778" max="11778" width="45.77734375" style="627" customWidth="1"/>
    <col min="11779" max="11779" width="10.6640625" style="627" customWidth="1"/>
    <col min="11780" max="11780" width="12.6640625" style="627" customWidth="1"/>
    <col min="11781" max="11781" width="10.6640625" style="627" customWidth="1"/>
    <col min="11782" max="11782" width="12.6640625" style="627" customWidth="1"/>
    <col min="11783" max="11783" width="10.6640625" style="627" customWidth="1"/>
    <col min="11784" max="11784" width="12.6640625" style="627" customWidth="1"/>
    <col min="11785" max="11785" width="10.6640625" style="627" customWidth="1"/>
    <col min="11786" max="11786" width="12.6640625" style="627" customWidth="1"/>
    <col min="11787" max="12033" width="9.77734375" style="627"/>
    <col min="12034" max="12034" width="45.77734375" style="627" customWidth="1"/>
    <col min="12035" max="12035" width="10.6640625" style="627" customWidth="1"/>
    <col min="12036" max="12036" width="12.6640625" style="627" customWidth="1"/>
    <col min="12037" max="12037" width="10.6640625" style="627" customWidth="1"/>
    <col min="12038" max="12038" width="12.6640625" style="627" customWidth="1"/>
    <col min="12039" max="12039" width="10.6640625" style="627" customWidth="1"/>
    <col min="12040" max="12040" width="12.6640625" style="627" customWidth="1"/>
    <col min="12041" max="12041" width="10.6640625" style="627" customWidth="1"/>
    <col min="12042" max="12042" width="12.6640625" style="627" customWidth="1"/>
    <col min="12043" max="12289" width="9.77734375" style="627"/>
    <col min="12290" max="12290" width="45.77734375" style="627" customWidth="1"/>
    <col min="12291" max="12291" width="10.6640625" style="627" customWidth="1"/>
    <col min="12292" max="12292" width="12.6640625" style="627" customWidth="1"/>
    <col min="12293" max="12293" width="10.6640625" style="627" customWidth="1"/>
    <col min="12294" max="12294" width="12.6640625" style="627" customWidth="1"/>
    <col min="12295" max="12295" width="10.6640625" style="627" customWidth="1"/>
    <col min="12296" max="12296" width="12.6640625" style="627" customWidth="1"/>
    <col min="12297" max="12297" width="10.6640625" style="627" customWidth="1"/>
    <col min="12298" max="12298" width="12.6640625" style="627" customWidth="1"/>
    <col min="12299" max="12545" width="9.77734375" style="627"/>
    <col min="12546" max="12546" width="45.77734375" style="627" customWidth="1"/>
    <col min="12547" max="12547" width="10.6640625" style="627" customWidth="1"/>
    <col min="12548" max="12548" width="12.6640625" style="627" customWidth="1"/>
    <col min="12549" max="12549" width="10.6640625" style="627" customWidth="1"/>
    <col min="12550" max="12550" width="12.6640625" style="627" customWidth="1"/>
    <col min="12551" max="12551" width="10.6640625" style="627" customWidth="1"/>
    <col min="12552" max="12552" width="12.6640625" style="627" customWidth="1"/>
    <col min="12553" max="12553" width="10.6640625" style="627" customWidth="1"/>
    <col min="12554" max="12554" width="12.6640625" style="627" customWidth="1"/>
    <col min="12555" max="12801" width="9.77734375" style="627"/>
    <col min="12802" max="12802" width="45.77734375" style="627" customWidth="1"/>
    <col min="12803" max="12803" width="10.6640625" style="627" customWidth="1"/>
    <col min="12804" max="12804" width="12.6640625" style="627" customWidth="1"/>
    <col min="12805" max="12805" width="10.6640625" style="627" customWidth="1"/>
    <col min="12806" max="12806" width="12.6640625" style="627" customWidth="1"/>
    <col min="12807" max="12807" width="10.6640625" style="627" customWidth="1"/>
    <col min="12808" max="12808" width="12.6640625" style="627" customWidth="1"/>
    <col min="12809" max="12809" width="10.6640625" style="627" customWidth="1"/>
    <col min="12810" max="12810" width="12.6640625" style="627" customWidth="1"/>
    <col min="12811" max="13057" width="9.77734375" style="627"/>
    <col min="13058" max="13058" width="45.77734375" style="627" customWidth="1"/>
    <col min="13059" max="13059" width="10.6640625" style="627" customWidth="1"/>
    <col min="13060" max="13060" width="12.6640625" style="627" customWidth="1"/>
    <col min="13061" max="13061" width="10.6640625" style="627" customWidth="1"/>
    <col min="13062" max="13062" width="12.6640625" style="627" customWidth="1"/>
    <col min="13063" max="13063" width="10.6640625" style="627" customWidth="1"/>
    <col min="13064" max="13064" width="12.6640625" style="627" customWidth="1"/>
    <col min="13065" max="13065" width="10.6640625" style="627" customWidth="1"/>
    <col min="13066" max="13066" width="12.6640625" style="627" customWidth="1"/>
    <col min="13067" max="13313" width="9.77734375" style="627"/>
    <col min="13314" max="13314" width="45.77734375" style="627" customWidth="1"/>
    <col min="13315" max="13315" width="10.6640625" style="627" customWidth="1"/>
    <col min="13316" max="13316" width="12.6640625" style="627" customWidth="1"/>
    <col min="13317" max="13317" width="10.6640625" style="627" customWidth="1"/>
    <col min="13318" max="13318" width="12.6640625" style="627" customWidth="1"/>
    <col min="13319" max="13319" width="10.6640625" style="627" customWidth="1"/>
    <col min="13320" max="13320" width="12.6640625" style="627" customWidth="1"/>
    <col min="13321" max="13321" width="10.6640625" style="627" customWidth="1"/>
    <col min="13322" max="13322" width="12.6640625" style="627" customWidth="1"/>
    <col min="13323" max="13569" width="9.77734375" style="627"/>
    <col min="13570" max="13570" width="45.77734375" style="627" customWidth="1"/>
    <col min="13571" max="13571" width="10.6640625" style="627" customWidth="1"/>
    <col min="13572" max="13572" width="12.6640625" style="627" customWidth="1"/>
    <col min="13573" max="13573" width="10.6640625" style="627" customWidth="1"/>
    <col min="13574" max="13574" width="12.6640625" style="627" customWidth="1"/>
    <col min="13575" max="13575" width="10.6640625" style="627" customWidth="1"/>
    <col min="13576" max="13576" width="12.6640625" style="627" customWidth="1"/>
    <col min="13577" max="13577" width="10.6640625" style="627" customWidth="1"/>
    <col min="13578" max="13578" width="12.6640625" style="627" customWidth="1"/>
    <col min="13579" max="13825" width="9.77734375" style="627"/>
    <col min="13826" max="13826" width="45.77734375" style="627" customWidth="1"/>
    <col min="13827" max="13827" width="10.6640625" style="627" customWidth="1"/>
    <col min="13828" max="13828" width="12.6640625" style="627" customWidth="1"/>
    <col min="13829" max="13829" width="10.6640625" style="627" customWidth="1"/>
    <col min="13830" max="13830" width="12.6640625" style="627" customWidth="1"/>
    <col min="13831" max="13831" width="10.6640625" style="627" customWidth="1"/>
    <col min="13832" max="13832" width="12.6640625" style="627" customWidth="1"/>
    <col min="13833" max="13833" width="10.6640625" style="627" customWidth="1"/>
    <col min="13834" max="13834" width="12.6640625" style="627" customWidth="1"/>
    <col min="13835" max="14081" width="9.77734375" style="627"/>
    <col min="14082" max="14082" width="45.77734375" style="627" customWidth="1"/>
    <col min="14083" max="14083" width="10.6640625" style="627" customWidth="1"/>
    <col min="14084" max="14084" width="12.6640625" style="627" customWidth="1"/>
    <col min="14085" max="14085" width="10.6640625" style="627" customWidth="1"/>
    <col min="14086" max="14086" width="12.6640625" style="627" customWidth="1"/>
    <col min="14087" max="14087" width="10.6640625" style="627" customWidth="1"/>
    <col min="14088" max="14088" width="12.6640625" style="627" customWidth="1"/>
    <col min="14089" max="14089" width="10.6640625" style="627" customWidth="1"/>
    <col min="14090" max="14090" width="12.6640625" style="627" customWidth="1"/>
    <col min="14091" max="14337" width="9.77734375" style="627"/>
    <col min="14338" max="14338" width="45.77734375" style="627" customWidth="1"/>
    <col min="14339" max="14339" width="10.6640625" style="627" customWidth="1"/>
    <col min="14340" max="14340" width="12.6640625" style="627" customWidth="1"/>
    <col min="14341" max="14341" width="10.6640625" style="627" customWidth="1"/>
    <col min="14342" max="14342" width="12.6640625" style="627" customWidth="1"/>
    <col min="14343" max="14343" width="10.6640625" style="627" customWidth="1"/>
    <col min="14344" max="14344" width="12.6640625" style="627" customWidth="1"/>
    <col min="14345" max="14345" width="10.6640625" style="627" customWidth="1"/>
    <col min="14346" max="14346" width="12.6640625" style="627" customWidth="1"/>
    <col min="14347" max="14593" width="9.77734375" style="627"/>
    <col min="14594" max="14594" width="45.77734375" style="627" customWidth="1"/>
    <col min="14595" max="14595" width="10.6640625" style="627" customWidth="1"/>
    <col min="14596" max="14596" width="12.6640625" style="627" customWidth="1"/>
    <col min="14597" max="14597" width="10.6640625" style="627" customWidth="1"/>
    <col min="14598" max="14598" width="12.6640625" style="627" customWidth="1"/>
    <col min="14599" max="14599" width="10.6640625" style="627" customWidth="1"/>
    <col min="14600" max="14600" width="12.6640625" style="627" customWidth="1"/>
    <col min="14601" max="14601" width="10.6640625" style="627" customWidth="1"/>
    <col min="14602" max="14602" width="12.6640625" style="627" customWidth="1"/>
    <col min="14603" max="14849" width="9.77734375" style="627"/>
    <col min="14850" max="14850" width="45.77734375" style="627" customWidth="1"/>
    <col min="14851" max="14851" width="10.6640625" style="627" customWidth="1"/>
    <col min="14852" max="14852" width="12.6640625" style="627" customWidth="1"/>
    <col min="14853" max="14853" width="10.6640625" style="627" customWidth="1"/>
    <col min="14854" max="14854" width="12.6640625" style="627" customWidth="1"/>
    <col min="14855" max="14855" width="10.6640625" style="627" customWidth="1"/>
    <col min="14856" max="14856" width="12.6640625" style="627" customWidth="1"/>
    <col min="14857" max="14857" width="10.6640625" style="627" customWidth="1"/>
    <col min="14858" max="14858" width="12.6640625" style="627" customWidth="1"/>
    <col min="14859" max="15105" width="9.77734375" style="627"/>
    <col min="15106" max="15106" width="45.77734375" style="627" customWidth="1"/>
    <col min="15107" max="15107" width="10.6640625" style="627" customWidth="1"/>
    <col min="15108" max="15108" width="12.6640625" style="627" customWidth="1"/>
    <col min="15109" max="15109" width="10.6640625" style="627" customWidth="1"/>
    <col min="15110" max="15110" width="12.6640625" style="627" customWidth="1"/>
    <col min="15111" max="15111" width="10.6640625" style="627" customWidth="1"/>
    <col min="15112" max="15112" width="12.6640625" style="627" customWidth="1"/>
    <col min="15113" max="15113" width="10.6640625" style="627" customWidth="1"/>
    <col min="15114" max="15114" width="12.6640625" style="627" customWidth="1"/>
    <col min="15115" max="15361" width="9.77734375" style="627"/>
    <col min="15362" max="15362" width="45.77734375" style="627" customWidth="1"/>
    <col min="15363" max="15363" width="10.6640625" style="627" customWidth="1"/>
    <col min="15364" max="15364" width="12.6640625" style="627" customWidth="1"/>
    <col min="15365" max="15365" width="10.6640625" style="627" customWidth="1"/>
    <col min="15366" max="15366" width="12.6640625" style="627" customWidth="1"/>
    <col min="15367" max="15367" width="10.6640625" style="627" customWidth="1"/>
    <col min="15368" max="15368" width="12.6640625" style="627" customWidth="1"/>
    <col min="15369" max="15369" width="10.6640625" style="627" customWidth="1"/>
    <col min="15370" max="15370" width="12.6640625" style="627" customWidth="1"/>
    <col min="15371" max="15617" width="9.77734375" style="627"/>
    <col min="15618" max="15618" width="45.77734375" style="627" customWidth="1"/>
    <col min="15619" max="15619" width="10.6640625" style="627" customWidth="1"/>
    <col min="15620" max="15620" width="12.6640625" style="627" customWidth="1"/>
    <col min="15621" max="15621" width="10.6640625" style="627" customWidth="1"/>
    <col min="15622" max="15622" width="12.6640625" style="627" customWidth="1"/>
    <col min="15623" max="15623" width="10.6640625" style="627" customWidth="1"/>
    <col min="15624" max="15624" width="12.6640625" style="627" customWidth="1"/>
    <col min="15625" max="15625" width="10.6640625" style="627" customWidth="1"/>
    <col min="15626" max="15626" width="12.6640625" style="627" customWidth="1"/>
    <col min="15627" max="15873" width="9.77734375" style="627"/>
    <col min="15874" max="15874" width="45.77734375" style="627" customWidth="1"/>
    <col min="15875" max="15875" width="10.6640625" style="627" customWidth="1"/>
    <col min="15876" max="15876" width="12.6640625" style="627" customWidth="1"/>
    <col min="15877" max="15877" width="10.6640625" style="627" customWidth="1"/>
    <col min="15878" max="15878" width="12.6640625" style="627" customWidth="1"/>
    <col min="15879" max="15879" width="10.6640625" style="627" customWidth="1"/>
    <col min="15880" max="15880" width="12.6640625" style="627" customWidth="1"/>
    <col min="15881" max="15881" width="10.6640625" style="627" customWidth="1"/>
    <col min="15882" max="15882" width="12.6640625" style="627" customWidth="1"/>
    <col min="15883" max="16129" width="9.77734375" style="627"/>
    <col min="16130" max="16130" width="45.77734375" style="627" customWidth="1"/>
    <col min="16131" max="16131" width="10.6640625" style="627" customWidth="1"/>
    <col min="16132" max="16132" width="12.6640625" style="627" customWidth="1"/>
    <col min="16133" max="16133" width="10.6640625" style="627" customWidth="1"/>
    <col min="16134" max="16134" width="12.6640625" style="627" customWidth="1"/>
    <col min="16135" max="16135" width="10.6640625" style="627" customWidth="1"/>
    <col min="16136" max="16136" width="12.6640625" style="627" customWidth="1"/>
    <col min="16137" max="16137" width="10.6640625" style="627" customWidth="1"/>
    <col min="16138" max="16138" width="12.6640625" style="627" customWidth="1"/>
    <col min="16139" max="16384" width="9.77734375" style="627"/>
  </cols>
  <sheetData>
    <row r="1" spans="1:23" ht="22.15" customHeight="1">
      <c r="A1" s="625" t="s">
        <v>55</v>
      </c>
      <c r="B1" s="625"/>
      <c r="C1" s="626"/>
      <c r="D1" s="626"/>
      <c r="E1" s="626"/>
      <c r="F1" s="626"/>
      <c r="G1" s="626"/>
      <c r="H1" s="626"/>
      <c r="I1" s="626"/>
      <c r="J1" s="626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ht="22.15" customHeight="1">
      <c r="A2" s="628" t="s">
        <v>645</v>
      </c>
      <c r="B2" s="628"/>
      <c r="C2" s="629"/>
      <c r="D2" s="629"/>
      <c r="E2" s="629"/>
      <c r="F2" s="629"/>
      <c r="G2" s="629"/>
      <c r="H2" s="629"/>
      <c r="I2" s="630"/>
      <c r="J2" s="630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ht="22.15" customHeight="1">
      <c r="A3" s="628" t="s">
        <v>57</v>
      </c>
      <c r="B3" s="628"/>
      <c r="C3" s="629"/>
      <c r="D3" s="629"/>
      <c r="E3" s="629"/>
      <c r="F3" s="629"/>
      <c r="G3" s="629"/>
      <c r="H3" s="629"/>
      <c r="I3" s="630"/>
      <c r="J3" s="630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ht="22.15" customHeight="1">
      <c r="A4" s="628" t="s">
        <v>1282</v>
      </c>
      <c r="B4" s="628"/>
      <c r="C4" s="629"/>
      <c r="D4" s="629"/>
      <c r="E4" s="629"/>
      <c r="F4" s="629"/>
      <c r="G4" s="629"/>
      <c r="H4" s="629"/>
      <c r="I4" s="630"/>
      <c r="J4" s="63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ht="9" customHeight="1">
      <c r="A5" s="626"/>
      <c r="B5" s="626"/>
      <c r="C5" s="626"/>
      <c r="D5" s="626"/>
      <c r="E5" s="626"/>
      <c r="F5" s="626"/>
      <c r="G5" s="626"/>
      <c r="H5" s="626"/>
      <c r="I5" s="626"/>
      <c r="J5" s="626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</row>
    <row r="6" spans="1:23">
      <c r="A6" s="943" t="s">
        <v>646</v>
      </c>
      <c r="B6" s="943"/>
      <c r="C6" s="943"/>
      <c r="D6" s="943"/>
      <c r="E6" s="943"/>
      <c r="F6" s="943"/>
      <c r="G6" s="943"/>
      <c r="H6" s="943"/>
      <c r="I6" s="943"/>
      <c r="J6" s="943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</row>
    <row r="7" spans="1:23">
      <c r="A7" s="943" t="s">
        <v>1283</v>
      </c>
      <c r="B7" s="943"/>
      <c r="C7" s="943"/>
      <c r="D7" s="943"/>
      <c r="E7" s="943"/>
      <c r="F7" s="943"/>
      <c r="G7" s="943"/>
      <c r="H7" s="943"/>
      <c r="I7" s="943"/>
      <c r="J7" s="943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</row>
    <row r="8" spans="1:23" ht="9" customHeight="1">
      <c r="A8" s="626"/>
      <c r="B8" s="626"/>
      <c r="C8" s="626"/>
      <c r="D8" s="626"/>
      <c r="E8" s="626"/>
      <c r="F8" s="626"/>
      <c r="G8" s="626"/>
      <c r="H8" s="626"/>
      <c r="I8" s="626"/>
      <c r="J8" s="626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</row>
    <row r="9" spans="1:23" s="634" customFormat="1" ht="15.75">
      <c r="A9" s="631"/>
      <c r="B9" s="1041"/>
      <c r="C9" s="941" t="s">
        <v>72</v>
      </c>
      <c r="D9" s="944"/>
      <c r="E9" s="941" t="s">
        <v>73</v>
      </c>
      <c r="F9" s="944"/>
      <c r="G9" s="632" t="s">
        <v>647</v>
      </c>
      <c r="H9" s="633"/>
      <c r="I9" s="633"/>
      <c r="J9" s="633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</row>
    <row r="10" spans="1:23" s="634" customFormat="1" ht="15.75">
      <c r="A10" s="1056" t="s">
        <v>648</v>
      </c>
      <c r="B10" s="1057" t="s">
        <v>1287</v>
      </c>
      <c r="C10" s="942"/>
      <c r="D10" s="945"/>
      <c r="E10" s="942"/>
      <c r="F10" s="945"/>
      <c r="G10" s="632" t="s">
        <v>649</v>
      </c>
      <c r="H10" s="633"/>
      <c r="I10" s="632" t="s">
        <v>650</v>
      </c>
      <c r="J10" s="633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</row>
    <row r="11" spans="1:23" s="634" customFormat="1" ht="15" customHeight="1">
      <c r="A11" s="1056" t="s">
        <v>651</v>
      </c>
      <c r="B11" s="1057"/>
      <c r="C11" s="946" t="s">
        <v>88</v>
      </c>
      <c r="D11" s="948" t="s">
        <v>151</v>
      </c>
      <c r="E11" s="946" t="s">
        <v>88</v>
      </c>
      <c r="F11" s="948" t="s">
        <v>151</v>
      </c>
      <c r="G11" s="946" t="s">
        <v>88</v>
      </c>
      <c r="H11" s="948" t="s">
        <v>151</v>
      </c>
      <c r="I11" s="946" t="s">
        <v>88</v>
      </c>
      <c r="J11" s="941" t="s">
        <v>151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</row>
    <row r="12" spans="1:23" s="634" customFormat="1" ht="15" customHeight="1">
      <c r="A12" s="1042"/>
      <c r="B12" s="1042"/>
      <c r="C12" s="947"/>
      <c r="D12" s="949"/>
      <c r="E12" s="947"/>
      <c r="F12" s="949"/>
      <c r="G12" s="947"/>
      <c r="H12" s="949">
        <v>0</v>
      </c>
      <c r="I12" s="947"/>
      <c r="J12" s="942">
        <v>0</v>
      </c>
      <c r="K12" s="101"/>
      <c r="L12" s="101"/>
      <c r="M12" s="101"/>
      <c r="N12" s="101"/>
      <c r="O12" s="101"/>
      <c r="P12" s="101"/>
      <c r="Q12" s="101"/>
      <c r="R12" s="101"/>
      <c r="S12" s="101"/>
      <c r="T12" s="101"/>
      <c r="U12" s="101"/>
      <c r="V12" s="101"/>
      <c r="W12" s="101"/>
    </row>
    <row r="13" spans="1:23" customFormat="1" ht="20.100000000000001" customHeight="1">
      <c r="A13" s="1042"/>
      <c r="B13" s="1043"/>
      <c r="C13" s="1044" t="s">
        <v>1231</v>
      </c>
      <c r="D13" s="1045"/>
      <c r="E13" s="1046" t="s">
        <v>1232</v>
      </c>
      <c r="F13" s="1047"/>
      <c r="G13" s="1048" t="s">
        <v>1284</v>
      </c>
      <c r="H13" s="1047"/>
      <c r="I13" s="1048"/>
      <c r="J13" s="1047"/>
    </row>
    <row r="14" spans="1:23" customFormat="1" ht="20.100000000000001" customHeight="1">
      <c r="A14" s="635"/>
      <c r="B14" s="1049"/>
      <c r="C14" s="1050"/>
      <c r="D14" s="1051"/>
      <c r="E14" s="1052"/>
      <c r="F14" s="1051"/>
      <c r="G14" s="1053" t="s">
        <v>1285</v>
      </c>
      <c r="H14" s="1054"/>
      <c r="I14" s="1055" t="s">
        <v>1286</v>
      </c>
      <c r="J14" s="1054"/>
    </row>
    <row r="15" spans="1:23" s="634" customFormat="1" ht="15" customHeight="1">
      <c r="A15" s="636"/>
      <c r="B15" s="1058"/>
      <c r="C15" s="637"/>
      <c r="D15" s="637"/>
      <c r="E15" s="637"/>
      <c r="F15" s="637" t="s">
        <v>68</v>
      </c>
      <c r="G15" s="637"/>
      <c r="H15" s="637"/>
      <c r="I15" s="637"/>
      <c r="J15" s="637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</row>
    <row r="16" spans="1:23" s="634" customFormat="1" ht="15" customHeight="1">
      <c r="A16" s="638" t="s">
        <v>652</v>
      </c>
      <c r="B16" s="1059" t="s">
        <v>1107</v>
      </c>
      <c r="C16" s="639">
        <v>-78728.368740000005</v>
      </c>
      <c r="D16" s="639">
        <v>-873239.63428500004</v>
      </c>
      <c r="E16" s="639">
        <v>179707.01394999999</v>
      </c>
      <c r="F16" s="639">
        <v>1431732.4668699999</v>
      </c>
      <c r="G16" s="639">
        <v>258435.38269</v>
      </c>
      <c r="H16" s="639">
        <v>2304972.1011549998</v>
      </c>
      <c r="I16" s="639">
        <v>27270.080851999999</v>
      </c>
      <c r="J16" s="639">
        <v>149281.378669</v>
      </c>
      <c r="K16" s="640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</row>
    <row r="17" spans="1:23" ht="30.4" customHeight="1">
      <c r="A17" s="626" t="s">
        <v>653</v>
      </c>
      <c r="B17" s="1060" t="s">
        <v>1288</v>
      </c>
      <c r="C17" s="641">
        <v>247.865084</v>
      </c>
      <c r="D17" s="641">
        <v>-8730.5890469999995</v>
      </c>
      <c r="E17" s="641">
        <v>6037.5694739999999</v>
      </c>
      <c r="F17" s="641">
        <v>50512.808636000002</v>
      </c>
      <c r="G17" s="641">
        <v>5789.7043899999999</v>
      </c>
      <c r="H17" s="641">
        <v>59243.397683000003</v>
      </c>
      <c r="I17" s="641">
        <v>401.70872400000002</v>
      </c>
      <c r="J17" s="641">
        <v>1894.130171</v>
      </c>
      <c r="K17" s="2"/>
      <c r="L17" s="64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</row>
    <row r="18" spans="1:23" ht="15" customHeight="1">
      <c r="A18" s="643" t="s">
        <v>654</v>
      </c>
      <c r="B18" s="1061" t="s">
        <v>1289</v>
      </c>
      <c r="C18" s="644"/>
      <c r="D18" s="644"/>
      <c r="E18" s="644"/>
      <c r="F18" s="644"/>
      <c r="G18" s="644"/>
      <c r="H18" s="644"/>
      <c r="I18" s="644"/>
      <c r="J18" s="644"/>
      <c r="K18" s="2"/>
      <c r="L18" s="64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</row>
    <row r="19" spans="1:23" ht="15" customHeight="1">
      <c r="A19" s="626" t="s">
        <v>655</v>
      </c>
      <c r="B19" s="1060" t="s">
        <v>1290</v>
      </c>
      <c r="C19" s="641">
        <v>1339.3029449999999</v>
      </c>
      <c r="D19" s="641">
        <v>6384.4005450000004</v>
      </c>
      <c r="E19" s="641">
        <v>4937.6706379999996</v>
      </c>
      <c r="F19" s="641">
        <v>44873.730936</v>
      </c>
      <c r="G19" s="641">
        <v>3598.3676930000001</v>
      </c>
      <c r="H19" s="641">
        <v>38489.330391000003</v>
      </c>
      <c r="I19" s="641">
        <v>212.52932100000001</v>
      </c>
      <c r="J19" s="641">
        <v>1043.387995</v>
      </c>
      <c r="K19" s="2"/>
      <c r="L19" s="64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</row>
    <row r="20" spans="1:23" ht="15" customHeight="1">
      <c r="A20" s="626" t="s">
        <v>656</v>
      </c>
      <c r="B20" s="1060" t="s">
        <v>1291</v>
      </c>
      <c r="C20" s="641">
        <v>-774.44174099999998</v>
      </c>
      <c r="D20" s="641">
        <v>-7533.4033820000004</v>
      </c>
      <c r="E20" s="641">
        <v>167.63003</v>
      </c>
      <c r="F20" s="641">
        <v>1469.5854429999999</v>
      </c>
      <c r="G20" s="641">
        <v>942.07177100000001</v>
      </c>
      <c r="H20" s="641">
        <v>9002.9888250000004</v>
      </c>
      <c r="I20" s="641">
        <v>76.068512999999996</v>
      </c>
      <c r="J20" s="641">
        <v>318.06531200000001</v>
      </c>
      <c r="K20" s="2"/>
      <c r="L20" s="64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</row>
    <row r="21" spans="1:23" ht="15" customHeight="1">
      <c r="A21" s="626" t="s">
        <v>657</v>
      </c>
      <c r="B21" s="1060" t="s">
        <v>1292</v>
      </c>
      <c r="C21" s="641">
        <v>-129.118099</v>
      </c>
      <c r="D21" s="641">
        <v>-1213.448709</v>
      </c>
      <c r="E21" s="641">
        <v>127.827595</v>
      </c>
      <c r="F21" s="641">
        <v>1107.2606450000001</v>
      </c>
      <c r="G21" s="641">
        <v>256.945694</v>
      </c>
      <c r="H21" s="641">
        <v>2320.7093540000001</v>
      </c>
      <c r="I21" s="641">
        <v>16.485596000000001</v>
      </c>
      <c r="J21" s="641">
        <v>84.548302000000007</v>
      </c>
      <c r="K21" s="2"/>
      <c r="L21" s="64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</row>
    <row r="22" spans="1:23" ht="15" customHeight="1">
      <c r="A22" s="626" t="s">
        <v>658</v>
      </c>
      <c r="B22" s="1060" t="s">
        <v>1293</v>
      </c>
      <c r="C22" s="641">
        <v>-187.87802099999999</v>
      </c>
      <c r="D22" s="641">
        <v>-6368.1375010000002</v>
      </c>
      <c r="E22" s="641">
        <v>804.44121099999995</v>
      </c>
      <c r="F22" s="641">
        <v>3062.231612</v>
      </c>
      <c r="G22" s="641">
        <v>992.31923200000006</v>
      </c>
      <c r="H22" s="641">
        <v>9430.3691130000007</v>
      </c>
      <c r="I22" s="641">
        <v>96.625293999999997</v>
      </c>
      <c r="J22" s="641">
        <v>448.12856199999999</v>
      </c>
      <c r="K22" s="2"/>
      <c r="L22" s="64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</row>
    <row r="23" spans="1:23" ht="30.4" customHeight="1">
      <c r="A23" s="626" t="s">
        <v>659</v>
      </c>
      <c r="B23" s="1060" t="s">
        <v>1294</v>
      </c>
      <c r="C23" s="641">
        <v>4263.6484760000003</v>
      </c>
      <c r="D23" s="641">
        <v>29204.674203999999</v>
      </c>
      <c r="E23" s="641">
        <v>16680.735143999998</v>
      </c>
      <c r="F23" s="641">
        <v>133313.16333700001</v>
      </c>
      <c r="G23" s="641">
        <v>12417.086668</v>
      </c>
      <c r="H23" s="641">
        <v>104108.489133</v>
      </c>
      <c r="I23" s="641">
        <v>10.863383000000001</v>
      </c>
      <c r="J23" s="641">
        <v>211.36112199999999</v>
      </c>
      <c r="K23" s="2"/>
      <c r="L23" s="64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</row>
    <row r="24" spans="1:23" ht="15" customHeight="1">
      <c r="A24" s="643" t="s">
        <v>654</v>
      </c>
      <c r="B24" s="1061" t="s">
        <v>1289</v>
      </c>
      <c r="C24" s="644"/>
      <c r="D24" s="644"/>
      <c r="E24" s="644"/>
      <c r="F24" s="644"/>
      <c r="G24" s="644"/>
      <c r="H24" s="644"/>
      <c r="I24" s="644"/>
      <c r="J24" s="644"/>
      <c r="K24" s="2"/>
      <c r="L24" s="64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</row>
    <row r="25" spans="1:23" ht="15" customHeight="1">
      <c r="A25" s="626" t="s">
        <v>660</v>
      </c>
      <c r="B25" s="1060" t="s">
        <v>1295</v>
      </c>
      <c r="C25" s="641">
        <v>2591.6244959999999</v>
      </c>
      <c r="D25" s="641">
        <v>19566.161975999999</v>
      </c>
      <c r="E25" s="641">
        <v>14507.904364</v>
      </c>
      <c r="F25" s="641">
        <v>119511.637239</v>
      </c>
      <c r="G25" s="641">
        <v>11916.279868</v>
      </c>
      <c r="H25" s="641">
        <v>99945.475263</v>
      </c>
      <c r="I25" s="641">
        <v>0.72768100000000002</v>
      </c>
      <c r="J25" s="641">
        <v>152.296053</v>
      </c>
      <c r="K25" s="2"/>
      <c r="L25" s="64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</row>
    <row r="26" spans="1:23" ht="15" customHeight="1">
      <c r="A26" s="626" t="s">
        <v>661</v>
      </c>
      <c r="B26" s="1060" t="s">
        <v>1296</v>
      </c>
      <c r="C26" s="641">
        <v>1672.0239799999999</v>
      </c>
      <c r="D26" s="641">
        <v>9638.5122279999996</v>
      </c>
      <c r="E26" s="641">
        <v>2172.8307799999998</v>
      </c>
      <c r="F26" s="641">
        <v>13801.526098</v>
      </c>
      <c r="G26" s="641">
        <v>500.80680000000001</v>
      </c>
      <c r="H26" s="641">
        <v>4163.0138699999998</v>
      </c>
      <c r="I26" s="641">
        <v>10.135702</v>
      </c>
      <c r="J26" s="641">
        <v>59.065069000000001</v>
      </c>
      <c r="K26" s="2"/>
      <c r="L26" s="64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</row>
    <row r="27" spans="1:23" ht="30.4" customHeight="1">
      <c r="A27" s="626" t="s">
        <v>662</v>
      </c>
      <c r="B27" s="1060" t="s">
        <v>1297</v>
      </c>
      <c r="C27" s="641">
        <v>-111917.37768999999</v>
      </c>
      <c r="D27" s="641">
        <v>-1136677.0909219999</v>
      </c>
      <c r="E27" s="641">
        <v>114297.218152</v>
      </c>
      <c r="F27" s="641">
        <v>892586.17943699996</v>
      </c>
      <c r="G27" s="641">
        <v>226214.59584200001</v>
      </c>
      <c r="H27" s="641">
        <v>2029263.270359</v>
      </c>
      <c r="I27" s="641">
        <v>26826.356797</v>
      </c>
      <c r="J27" s="641">
        <v>146977.36971299999</v>
      </c>
      <c r="K27" s="2"/>
      <c r="L27" s="64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</row>
    <row r="28" spans="1:23" ht="15" customHeight="1">
      <c r="A28" s="643" t="s">
        <v>654</v>
      </c>
      <c r="B28" s="1061" t="s">
        <v>1289</v>
      </c>
      <c r="C28" s="644"/>
      <c r="D28" s="644"/>
      <c r="E28" s="644"/>
      <c r="F28" s="644"/>
      <c r="G28" s="644"/>
      <c r="H28" s="644"/>
      <c r="I28" s="644"/>
      <c r="J28" s="644"/>
      <c r="K28" s="2"/>
      <c r="L28" s="64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</row>
    <row r="29" spans="1:23" ht="15" customHeight="1">
      <c r="A29" s="626" t="s">
        <v>663</v>
      </c>
      <c r="B29" s="1060" t="s">
        <v>1298</v>
      </c>
      <c r="C29" s="641">
        <v>-2999.0823019999998</v>
      </c>
      <c r="D29" s="641">
        <v>-28979.349595</v>
      </c>
      <c r="E29" s="641">
        <v>6578.4203129999996</v>
      </c>
      <c r="F29" s="641">
        <v>53973.809547999997</v>
      </c>
      <c r="G29" s="641">
        <v>9577.5026149999994</v>
      </c>
      <c r="H29" s="641">
        <v>82953.159142999997</v>
      </c>
      <c r="I29" s="641">
        <v>845.112844</v>
      </c>
      <c r="J29" s="641">
        <v>4902.4605869999996</v>
      </c>
      <c r="K29" s="2"/>
      <c r="L29" s="64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</row>
    <row r="30" spans="1:23" ht="15" customHeight="1">
      <c r="A30" s="626" t="s">
        <v>664</v>
      </c>
      <c r="B30" s="1060" t="s">
        <v>1154</v>
      </c>
      <c r="C30" s="641">
        <v>-1344.4698149999999</v>
      </c>
      <c r="D30" s="641">
        <v>-14311.720981</v>
      </c>
      <c r="E30" s="641">
        <v>764.87140199999999</v>
      </c>
      <c r="F30" s="641">
        <v>5653.3637140000001</v>
      </c>
      <c r="G30" s="641">
        <v>2109.3412170000001</v>
      </c>
      <c r="H30" s="641">
        <v>19965.084695000001</v>
      </c>
      <c r="I30" s="641">
        <v>130.407363</v>
      </c>
      <c r="J30" s="641">
        <v>627.88086799999996</v>
      </c>
      <c r="K30" s="2"/>
      <c r="L30" s="64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</row>
    <row r="31" spans="1:23" ht="15" customHeight="1">
      <c r="A31" s="626" t="s">
        <v>665</v>
      </c>
      <c r="B31" s="1060" t="s">
        <v>1299</v>
      </c>
      <c r="C31" s="641">
        <v>-130.211096</v>
      </c>
      <c r="D31" s="641">
        <v>-1069.6913939999999</v>
      </c>
      <c r="E31" s="641">
        <v>574.73356200000001</v>
      </c>
      <c r="F31" s="641">
        <v>4691.4018939999996</v>
      </c>
      <c r="G31" s="641">
        <v>704.944658</v>
      </c>
      <c r="H31" s="641">
        <v>5761.093288</v>
      </c>
      <c r="I31" s="641">
        <v>123.09429900000001</v>
      </c>
      <c r="J31" s="641">
        <v>689.36418200000003</v>
      </c>
      <c r="K31" s="2"/>
      <c r="L31" s="64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</row>
    <row r="32" spans="1:23" ht="15" customHeight="1">
      <c r="A32" s="626" t="s">
        <v>666</v>
      </c>
      <c r="B32" s="1060" t="s">
        <v>1300</v>
      </c>
      <c r="C32" s="641">
        <v>-1659.2455440000001</v>
      </c>
      <c r="D32" s="641">
        <v>-12843.528187</v>
      </c>
      <c r="E32" s="641">
        <v>213.78196700000001</v>
      </c>
      <c r="F32" s="641">
        <v>1690.787605</v>
      </c>
      <c r="G32" s="641">
        <v>1873.027511</v>
      </c>
      <c r="H32" s="641">
        <v>14534.315791999999</v>
      </c>
      <c r="I32" s="641">
        <v>459.38621499999999</v>
      </c>
      <c r="J32" s="641">
        <v>2610.753181</v>
      </c>
      <c r="K32" s="2"/>
      <c r="L32" s="64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</row>
    <row r="33" spans="1:23" ht="15" customHeight="1">
      <c r="A33" s="626" t="s">
        <v>667</v>
      </c>
      <c r="B33" s="1060" t="s">
        <v>1210</v>
      </c>
      <c r="C33" s="641">
        <v>-7387.5875420000002</v>
      </c>
      <c r="D33" s="641">
        <v>-54154.673068999997</v>
      </c>
      <c r="E33" s="641">
        <v>260.88870800000001</v>
      </c>
      <c r="F33" s="641">
        <v>1992.66335</v>
      </c>
      <c r="G33" s="641">
        <v>7648.4762499999997</v>
      </c>
      <c r="H33" s="641">
        <v>56147.336418999999</v>
      </c>
      <c r="I33" s="641">
        <v>2083.2226810000002</v>
      </c>
      <c r="J33" s="641">
        <v>11928.800224000001</v>
      </c>
      <c r="K33" s="2"/>
      <c r="L33" s="64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</row>
    <row r="34" spans="1:23" ht="15" customHeight="1">
      <c r="A34" s="626" t="s">
        <v>668</v>
      </c>
      <c r="B34" s="1060" t="s">
        <v>1301</v>
      </c>
      <c r="C34" s="641">
        <v>-3273.43093</v>
      </c>
      <c r="D34" s="641">
        <v>-25406.525614999999</v>
      </c>
      <c r="E34" s="641">
        <v>188.27197200000001</v>
      </c>
      <c r="F34" s="641">
        <v>1602.065038</v>
      </c>
      <c r="G34" s="641">
        <v>3461.702902</v>
      </c>
      <c r="H34" s="641">
        <v>27008.590652999999</v>
      </c>
      <c r="I34" s="641">
        <v>848.50994400000002</v>
      </c>
      <c r="J34" s="641">
        <v>5242.3883329999999</v>
      </c>
      <c r="K34" s="2"/>
      <c r="L34" s="64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</row>
    <row r="35" spans="1:23" ht="15" customHeight="1">
      <c r="A35" s="626" t="s">
        <v>669</v>
      </c>
      <c r="B35" s="1060" t="s">
        <v>1302</v>
      </c>
      <c r="C35" s="641">
        <v>-1218.794983</v>
      </c>
      <c r="D35" s="641">
        <v>-11884.97379</v>
      </c>
      <c r="E35" s="641">
        <v>640.20149900000001</v>
      </c>
      <c r="F35" s="641">
        <v>5077.4171290000004</v>
      </c>
      <c r="G35" s="641">
        <v>1858.996482</v>
      </c>
      <c r="H35" s="641">
        <v>16962.390919000001</v>
      </c>
      <c r="I35" s="641">
        <v>105.559535</v>
      </c>
      <c r="J35" s="641">
        <v>664.92926799999998</v>
      </c>
      <c r="K35" s="2"/>
      <c r="L35" s="64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</row>
    <row r="36" spans="1:23" ht="15" customHeight="1">
      <c r="A36" s="626" t="s">
        <v>670</v>
      </c>
      <c r="B36" s="1060" t="s">
        <v>1303</v>
      </c>
      <c r="C36" s="641">
        <v>-268.62501300000002</v>
      </c>
      <c r="D36" s="641">
        <v>-1885.464598</v>
      </c>
      <c r="E36" s="641">
        <v>1863.3435950000001</v>
      </c>
      <c r="F36" s="641">
        <v>15452.705959000001</v>
      </c>
      <c r="G36" s="641">
        <v>2131.9686080000001</v>
      </c>
      <c r="H36" s="641">
        <v>17338.170557000001</v>
      </c>
      <c r="I36" s="641">
        <v>204.67989499999999</v>
      </c>
      <c r="J36" s="641">
        <v>1061.1135449999999</v>
      </c>
      <c r="K36" s="2"/>
      <c r="L36" s="64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</row>
    <row r="37" spans="1:23" ht="15" customHeight="1">
      <c r="A37" s="626" t="s">
        <v>671</v>
      </c>
      <c r="B37" s="1060" t="s">
        <v>1304</v>
      </c>
      <c r="C37" s="641">
        <v>-143.700142</v>
      </c>
      <c r="D37" s="641">
        <v>-1072.6474029999999</v>
      </c>
      <c r="E37" s="641">
        <v>355.50856700000003</v>
      </c>
      <c r="F37" s="641">
        <v>2754.366485</v>
      </c>
      <c r="G37" s="641">
        <v>499.208709</v>
      </c>
      <c r="H37" s="641">
        <v>3827.013888</v>
      </c>
      <c r="I37" s="641">
        <v>34.639633000000003</v>
      </c>
      <c r="J37" s="641">
        <v>215.78951499999999</v>
      </c>
      <c r="K37" s="2"/>
      <c r="L37" s="64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</row>
    <row r="38" spans="1:23" ht="15" customHeight="1">
      <c r="A38" s="626" t="s">
        <v>672</v>
      </c>
      <c r="B38" s="1060" t="s">
        <v>1305</v>
      </c>
      <c r="C38" s="641">
        <v>4463.0703290000001</v>
      </c>
      <c r="D38" s="641">
        <v>35750.777651999997</v>
      </c>
      <c r="E38" s="641">
        <v>9795.1075220000002</v>
      </c>
      <c r="F38" s="641">
        <v>77612.693243999995</v>
      </c>
      <c r="G38" s="641">
        <v>5332.0371930000001</v>
      </c>
      <c r="H38" s="641">
        <v>41861.915591999998</v>
      </c>
      <c r="I38" s="641">
        <v>13.588291</v>
      </c>
      <c r="J38" s="641">
        <v>161.082347</v>
      </c>
      <c r="K38" s="2"/>
      <c r="L38" s="64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</row>
    <row r="39" spans="1:23" ht="15" customHeight="1">
      <c r="A39" s="626" t="s">
        <v>673</v>
      </c>
      <c r="B39" s="1060" t="s">
        <v>1306</v>
      </c>
      <c r="C39" s="641">
        <v>-2984.2987539999999</v>
      </c>
      <c r="D39" s="641">
        <v>-124790.323235</v>
      </c>
      <c r="E39" s="641">
        <v>21193.981538</v>
      </c>
      <c r="F39" s="641">
        <v>170102.90965799999</v>
      </c>
      <c r="G39" s="641">
        <v>24178.280291999999</v>
      </c>
      <c r="H39" s="641">
        <v>294893.23289300001</v>
      </c>
      <c r="I39" s="641">
        <v>990.62156500000003</v>
      </c>
      <c r="J39" s="641">
        <v>6179.2166699999998</v>
      </c>
      <c r="K39" s="2"/>
      <c r="L39" s="6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</row>
    <row r="40" spans="1:23" ht="15" customHeight="1">
      <c r="A40" s="626" t="s">
        <v>674</v>
      </c>
      <c r="B40" s="1060" t="s">
        <v>1307</v>
      </c>
      <c r="C40" s="641">
        <v>-3322.4632280000001</v>
      </c>
      <c r="D40" s="641">
        <v>-27112.078773000001</v>
      </c>
      <c r="E40" s="641">
        <v>3033.3233829999999</v>
      </c>
      <c r="F40" s="641">
        <v>24240.939929</v>
      </c>
      <c r="G40" s="641">
        <v>6355.7866110000004</v>
      </c>
      <c r="H40" s="641">
        <v>51353.018702000001</v>
      </c>
      <c r="I40" s="641">
        <v>1089.1275559999999</v>
      </c>
      <c r="J40" s="641">
        <v>6061.986073</v>
      </c>
      <c r="K40" s="2"/>
      <c r="L40" s="64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</row>
    <row r="41" spans="1:23" ht="15" customHeight="1">
      <c r="A41" s="626" t="s">
        <v>675</v>
      </c>
      <c r="B41" s="1060" t="s">
        <v>1308</v>
      </c>
      <c r="C41" s="641">
        <v>-1567.0242920000001</v>
      </c>
      <c r="D41" s="641">
        <v>-11900.903444</v>
      </c>
      <c r="E41" s="641">
        <v>837.53176299999996</v>
      </c>
      <c r="F41" s="641">
        <v>6909.1279969999996</v>
      </c>
      <c r="G41" s="641">
        <v>2404.556055</v>
      </c>
      <c r="H41" s="641">
        <v>18810.031440999999</v>
      </c>
      <c r="I41" s="641">
        <v>414.849491</v>
      </c>
      <c r="J41" s="641">
        <v>2306.6185519999999</v>
      </c>
      <c r="K41" s="2"/>
      <c r="L41" s="64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</row>
    <row r="42" spans="1:23" ht="15" customHeight="1">
      <c r="A42" s="626" t="s">
        <v>676</v>
      </c>
      <c r="B42" s="1060" t="s">
        <v>1309</v>
      </c>
      <c r="C42" s="641">
        <v>-2423.3886280000002</v>
      </c>
      <c r="D42" s="641">
        <v>-120781.919236</v>
      </c>
      <c r="E42" s="641">
        <v>6574.8763170000002</v>
      </c>
      <c r="F42" s="641">
        <v>48799.804817999997</v>
      </c>
      <c r="G42" s="641">
        <v>8998.2649450000008</v>
      </c>
      <c r="H42" s="641">
        <v>169581.72405399999</v>
      </c>
      <c r="I42" s="641">
        <v>1438.770125</v>
      </c>
      <c r="J42" s="641">
        <v>6948.9701500000001</v>
      </c>
      <c r="K42" s="2"/>
      <c r="L42" s="64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</row>
    <row r="43" spans="1:23" ht="15" customHeight="1">
      <c r="A43" s="626" t="s">
        <v>677</v>
      </c>
      <c r="B43" s="1060" t="s">
        <v>1310</v>
      </c>
      <c r="C43" s="641">
        <v>-2872.9564789999999</v>
      </c>
      <c r="D43" s="641">
        <v>-27395.712329000002</v>
      </c>
      <c r="E43" s="641">
        <v>4297.7938199999999</v>
      </c>
      <c r="F43" s="641">
        <v>33899.061022000002</v>
      </c>
      <c r="G43" s="641">
        <v>7170.7502990000003</v>
      </c>
      <c r="H43" s="641">
        <v>61294.773351000003</v>
      </c>
      <c r="I43" s="641">
        <v>2114.1640149999998</v>
      </c>
      <c r="J43" s="641">
        <v>11721.635738000001</v>
      </c>
      <c r="K43" s="2"/>
      <c r="L43" s="64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</row>
    <row r="44" spans="1:23" ht="15" customHeight="1">
      <c r="A44" s="626" t="s">
        <v>678</v>
      </c>
      <c r="B44" s="1060" t="s">
        <v>1311</v>
      </c>
      <c r="C44" s="641">
        <v>-7788.9909470000002</v>
      </c>
      <c r="D44" s="641">
        <v>-71408.546231999993</v>
      </c>
      <c r="E44" s="641">
        <v>10837.133739000001</v>
      </c>
      <c r="F44" s="641">
        <v>90101.959237000003</v>
      </c>
      <c r="G44" s="641">
        <v>18626.124685999999</v>
      </c>
      <c r="H44" s="641">
        <v>161510.505469</v>
      </c>
      <c r="I44" s="641">
        <v>2898.4476</v>
      </c>
      <c r="J44" s="641">
        <v>15031.521122</v>
      </c>
      <c r="K44" s="2"/>
      <c r="L44" s="64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</row>
    <row r="45" spans="1:23" ht="15" customHeight="1">
      <c r="A45" s="626" t="s">
        <v>679</v>
      </c>
      <c r="B45" s="1060" t="s">
        <v>1312</v>
      </c>
      <c r="C45" s="641">
        <v>-44771.897849000001</v>
      </c>
      <c r="D45" s="641">
        <v>-340795.63998699997</v>
      </c>
      <c r="E45" s="641">
        <v>12604.889464</v>
      </c>
      <c r="F45" s="641">
        <v>94247.183298000004</v>
      </c>
      <c r="G45" s="641">
        <v>57376.787313000001</v>
      </c>
      <c r="H45" s="641">
        <v>435042.82328499999</v>
      </c>
      <c r="I45" s="641">
        <v>2093.4797039999999</v>
      </c>
      <c r="J45" s="641">
        <v>13320.313695000001</v>
      </c>
      <c r="K45" s="2"/>
      <c r="L45" s="64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</row>
    <row r="46" spans="1:23" ht="15" customHeight="1">
      <c r="A46" s="626" t="s">
        <v>680</v>
      </c>
      <c r="B46" s="1060" t="s">
        <v>1313</v>
      </c>
      <c r="C46" s="641">
        <v>-11718.184988000001</v>
      </c>
      <c r="D46" s="641">
        <v>-95583.341744000005</v>
      </c>
      <c r="E46" s="641">
        <v>4628.8928610000003</v>
      </c>
      <c r="F46" s="641">
        <v>36558.282585000001</v>
      </c>
      <c r="G46" s="641">
        <v>16347.077848999999</v>
      </c>
      <c r="H46" s="641">
        <v>132141.62432900001</v>
      </c>
      <c r="I46" s="641">
        <v>2787.5825100000002</v>
      </c>
      <c r="J46" s="641">
        <v>15616.586576</v>
      </c>
      <c r="K46" s="2"/>
      <c r="L46" s="64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</row>
    <row r="47" spans="1:23" ht="15" customHeight="1">
      <c r="A47" s="626" t="s">
        <v>681</v>
      </c>
      <c r="B47" s="1060" t="s">
        <v>1314</v>
      </c>
      <c r="C47" s="641">
        <v>-11018.953587</v>
      </c>
      <c r="D47" s="641">
        <v>-119808.516451</v>
      </c>
      <c r="E47" s="641">
        <v>24384.604637</v>
      </c>
      <c r="F47" s="641">
        <v>179702.651996</v>
      </c>
      <c r="G47" s="641">
        <v>35403.558224</v>
      </c>
      <c r="H47" s="641">
        <v>299511.16844699997</v>
      </c>
      <c r="I47" s="641">
        <v>5870.8743780000004</v>
      </c>
      <c r="J47" s="641">
        <v>29822.811693</v>
      </c>
      <c r="K47" s="2"/>
      <c r="L47" s="64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</row>
    <row r="48" spans="1:23" ht="15" customHeight="1">
      <c r="A48" s="626" t="s">
        <v>682</v>
      </c>
      <c r="B48" s="1060" t="s">
        <v>1315</v>
      </c>
      <c r="C48" s="641">
        <v>-2852.9293779999998</v>
      </c>
      <c r="D48" s="641">
        <v>-25286.863259000002</v>
      </c>
      <c r="E48" s="641">
        <v>322.99464899999998</v>
      </c>
      <c r="F48" s="641">
        <v>2634.8112460000002</v>
      </c>
      <c r="G48" s="641">
        <v>3175.924027</v>
      </c>
      <c r="H48" s="641">
        <v>27921.674504999999</v>
      </c>
      <c r="I48" s="641">
        <v>606.23376599999995</v>
      </c>
      <c r="J48" s="641">
        <v>3525.7161639999999</v>
      </c>
      <c r="K48" s="2"/>
      <c r="L48" s="64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</row>
    <row r="49" spans="1:23" ht="15" customHeight="1">
      <c r="A49" s="626" t="s">
        <v>683</v>
      </c>
      <c r="B49" s="1060" t="s">
        <v>1206</v>
      </c>
      <c r="C49" s="641">
        <v>-6634.2125219999998</v>
      </c>
      <c r="D49" s="641">
        <v>-55955.449251999999</v>
      </c>
      <c r="E49" s="641">
        <v>4346.0668740000001</v>
      </c>
      <c r="F49" s="641">
        <v>34888.173685000002</v>
      </c>
      <c r="G49" s="641">
        <v>10980.279396</v>
      </c>
      <c r="H49" s="641">
        <v>90843.622936999993</v>
      </c>
      <c r="I49" s="641">
        <v>1674.0053869999999</v>
      </c>
      <c r="J49" s="641">
        <v>8337.4312300000001</v>
      </c>
      <c r="K49" s="2"/>
      <c r="L49" s="64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</row>
    <row r="50" spans="1:23" ht="30.4" customHeight="1">
      <c r="A50" s="626" t="s">
        <v>684</v>
      </c>
      <c r="B50" s="1060" t="s">
        <v>1316</v>
      </c>
      <c r="C50" s="641">
        <v>-3861.3747979999998</v>
      </c>
      <c r="D50" s="641">
        <v>-34529.331099000003</v>
      </c>
      <c r="E50" s="641">
        <v>10145.491642999999</v>
      </c>
      <c r="F50" s="641">
        <v>77753.852337999997</v>
      </c>
      <c r="G50" s="641">
        <v>14006.866441</v>
      </c>
      <c r="H50" s="641">
        <v>112283.183437</v>
      </c>
      <c r="I50" s="641">
        <v>30.520412</v>
      </c>
      <c r="J50" s="641">
        <v>194.29952700000001</v>
      </c>
      <c r="K50" s="2"/>
      <c r="L50" s="64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</row>
    <row r="51" spans="1:23" ht="15" customHeight="1">
      <c r="A51" s="643" t="s">
        <v>654</v>
      </c>
      <c r="B51" s="1061" t="s">
        <v>1289</v>
      </c>
      <c r="C51" s="644"/>
      <c r="D51" s="644"/>
      <c r="E51" s="644"/>
      <c r="F51" s="644"/>
      <c r="G51" s="644"/>
      <c r="H51" s="644"/>
      <c r="I51" s="644"/>
      <c r="J51" s="644"/>
      <c r="K51" s="2"/>
      <c r="L51" s="64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</row>
    <row r="52" spans="1:23" ht="15" customHeight="1">
      <c r="A52" s="645" t="s">
        <v>685</v>
      </c>
      <c r="B52" s="1062" t="s">
        <v>1317</v>
      </c>
      <c r="C52" s="641">
        <v>1689.0030830000001</v>
      </c>
      <c r="D52" s="641">
        <v>10981.572038</v>
      </c>
      <c r="E52" s="641">
        <v>2332.671135</v>
      </c>
      <c r="F52" s="641">
        <v>16528.526029000001</v>
      </c>
      <c r="G52" s="641">
        <v>643.66805199999999</v>
      </c>
      <c r="H52" s="641">
        <v>5546.9539910000003</v>
      </c>
      <c r="I52" s="641">
        <v>6.017652</v>
      </c>
      <c r="J52" s="641">
        <v>36.531647</v>
      </c>
      <c r="K52" s="2"/>
      <c r="L52" s="64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</row>
    <row r="53" spans="1:23" ht="15" customHeight="1">
      <c r="A53" s="645" t="s">
        <v>686</v>
      </c>
      <c r="B53" s="1062" t="s">
        <v>1318</v>
      </c>
      <c r="C53" s="641">
        <v>652.13139200000001</v>
      </c>
      <c r="D53" s="641">
        <v>3643.8764030000002</v>
      </c>
      <c r="E53" s="641">
        <v>1537.360007</v>
      </c>
      <c r="F53" s="641">
        <v>13183.019503</v>
      </c>
      <c r="G53" s="641">
        <v>885.22861499999999</v>
      </c>
      <c r="H53" s="641">
        <v>9539.1430999999993</v>
      </c>
      <c r="I53" s="641">
        <v>11.845405</v>
      </c>
      <c r="J53" s="641">
        <v>98.199394999999996</v>
      </c>
      <c r="K53" s="2"/>
      <c r="L53" s="64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</row>
    <row r="54" spans="1:23" ht="15" customHeight="1">
      <c r="A54" s="645" t="s">
        <v>687</v>
      </c>
      <c r="B54" s="1062" t="s">
        <v>1319</v>
      </c>
      <c r="C54" s="641">
        <v>-9292.3634450000009</v>
      </c>
      <c r="D54" s="641">
        <v>-73649.140161999996</v>
      </c>
      <c r="E54" s="641">
        <v>0.91229800000000005</v>
      </c>
      <c r="F54" s="641">
        <v>29.037275999999999</v>
      </c>
      <c r="G54" s="641">
        <v>9293.2757430000001</v>
      </c>
      <c r="H54" s="641">
        <v>73678.177437999999</v>
      </c>
      <c r="I54" s="641">
        <v>11.406514</v>
      </c>
      <c r="J54" s="641">
        <v>52.156534000000001</v>
      </c>
      <c r="K54" s="2"/>
      <c r="L54" s="64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</row>
    <row r="55" spans="1:23" ht="15" customHeight="1">
      <c r="A55" s="645" t="s">
        <v>688</v>
      </c>
      <c r="B55" s="1062" t="s">
        <v>1320</v>
      </c>
      <c r="C55" s="641">
        <v>3089.8541719999998</v>
      </c>
      <c r="D55" s="641">
        <v>24494.360622</v>
      </c>
      <c r="E55" s="641">
        <v>6274.5482030000003</v>
      </c>
      <c r="F55" s="641">
        <v>48013.269529999998</v>
      </c>
      <c r="G55" s="641">
        <v>3184.694031</v>
      </c>
      <c r="H55" s="641">
        <v>23518.908908000001</v>
      </c>
      <c r="I55" s="641">
        <v>1.2508410000000001</v>
      </c>
      <c r="J55" s="641">
        <v>7.4119510000000002</v>
      </c>
      <c r="K55" s="2"/>
      <c r="L55" s="64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</row>
    <row r="56" spans="1:23" ht="30.4" customHeight="1">
      <c r="A56" s="626" t="s">
        <v>689</v>
      </c>
      <c r="B56" s="1060" t="s">
        <v>1219</v>
      </c>
      <c r="C56" s="641">
        <v>32520.577936000002</v>
      </c>
      <c r="D56" s="641">
        <v>274559.74893300002</v>
      </c>
      <c r="E56" s="641">
        <v>32520.577936000002</v>
      </c>
      <c r="F56" s="641">
        <v>274559.74893300002</v>
      </c>
      <c r="G56" s="641" t="s">
        <v>529</v>
      </c>
      <c r="H56" s="641" t="s">
        <v>529</v>
      </c>
      <c r="I56" s="641" t="s">
        <v>529</v>
      </c>
      <c r="J56" s="641" t="s">
        <v>529</v>
      </c>
      <c r="K56" s="2"/>
      <c r="L56" s="64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</row>
    <row r="57" spans="1:23" ht="15" customHeight="1" thickBot="1">
      <c r="A57" s="646" t="s">
        <v>432</v>
      </c>
      <c r="B57" s="1063" t="s">
        <v>1321</v>
      </c>
      <c r="C57" s="647" t="s">
        <v>529</v>
      </c>
      <c r="D57" s="647">
        <v>7.6210009999999997</v>
      </c>
      <c r="E57" s="647" t="s">
        <v>529</v>
      </c>
      <c r="F57" s="647">
        <v>7.6210009999999997</v>
      </c>
      <c r="G57" s="647" t="s">
        <v>529</v>
      </c>
      <c r="H57" s="647" t="s">
        <v>529</v>
      </c>
      <c r="I57" s="647" t="s">
        <v>529</v>
      </c>
      <c r="J57" s="647" t="s">
        <v>529</v>
      </c>
      <c r="K57" s="2"/>
      <c r="L57" s="64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</row>
    <row r="58" spans="1:23" ht="15" customHeight="1">
      <c r="A58" s="627" t="s">
        <v>690</v>
      </c>
      <c r="C58" s="67"/>
      <c r="D58" s="67"/>
      <c r="E58" s="67"/>
      <c r="F58" s="67"/>
      <c r="G58" s="67"/>
      <c r="H58" s="67"/>
      <c r="I58" s="67"/>
      <c r="J58" s="67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</row>
    <row r="59" spans="1:23" ht="15" customHeight="1">
      <c r="A59" s="627" t="s">
        <v>691</v>
      </c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</row>
    <row r="60" spans="1:23" ht="15" customHeight="1">
      <c r="A60" s="627" t="s">
        <v>1227</v>
      </c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</row>
    <row r="61" spans="1:23" ht="15" customHeight="1">
      <c r="A61" s="627" t="s">
        <v>1322</v>
      </c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</row>
    <row r="62" spans="1:23" ht="15" customHeight="1"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</row>
    <row r="63" spans="1:23" ht="15" customHeight="1"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</row>
    <row r="64" spans="1:23" ht="15" customHeight="1"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</row>
    <row r="65" spans="11:23" ht="15" customHeight="1"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</row>
    <row r="66" spans="11:23"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</row>
    <row r="67" spans="11:23"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</row>
  </sheetData>
  <mergeCells count="13">
    <mergeCell ref="A7:J7"/>
    <mergeCell ref="B10:B11"/>
    <mergeCell ref="J11:J12"/>
    <mergeCell ref="A6:J6"/>
    <mergeCell ref="C9:D10"/>
    <mergeCell ref="E9:F10"/>
    <mergeCell ref="C11:C12"/>
    <mergeCell ref="D11:D12"/>
    <mergeCell ref="E11:E12"/>
    <mergeCell ref="F11:F12"/>
    <mergeCell ref="G11:G12"/>
    <mergeCell ref="H11:H12"/>
    <mergeCell ref="I11:I12"/>
  </mergeCells>
  <phoneticPr fontId="39" type="noConversion"/>
  <printOptions horizontalCentered="1"/>
  <pageMargins left="0.5" right="0.5" top="0.5" bottom="0.5" header="0" footer="0"/>
  <pageSetup scale="58" orientation="portrait" useFirstPageNumber="1" r:id="rId1"/>
  <headerFooter alignWithMargins="0"/>
  <customProperties>
    <customPr name="SourceTableID" r:id="rId2"/>
  </customPropertie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7A03BA-21E6-4153-878C-5830D9A72909}">
  <sheetPr>
    <pageSetUpPr fitToPage="1"/>
  </sheetPr>
  <dimension ref="A1:N95"/>
  <sheetViews>
    <sheetView showGridLines="0" showOutlineSymbols="0" zoomScale="85" zoomScaleNormal="85" zoomScaleSheetLayoutView="85" workbookViewId="0"/>
  </sheetViews>
  <sheetFormatPr defaultColWidth="9.77734375" defaultRowHeight="15"/>
  <cols>
    <col min="1" max="1" width="19.77734375" style="2" customWidth="1"/>
    <col min="2" max="8" width="11.6640625" style="2" customWidth="1"/>
    <col min="9" max="9" width="12.6640625" style="2" customWidth="1"/>
    <col min="10" max="10" width="11.6640625" style="2" customWidth="1"/>
    <col min="11" max="11" width="12.6640625" style="2" customWidth="1"/>
    <col min="12" max="256" width="9.77734375" style="2"/>
    <col min="257" max="257" width="19.77734375" style="2" customWidth="1"/>
    <col min="258" max="264" width="11.6640625" style="2" customWidth="1"/>
    <col min="265" max="265" width="12.6640625" style="2" customWidth="1"/>
    <col min="266" max="266" width="11.6640625" style="2" customWidth="1"/>
    <col min="267" max="267" width="12.6640625" style="2" customWidth="1"/>
    <col min="268" max="512" width="9.77734375" style="2"/>
    <col min="513" max="513" width="19.77734375" style="2" customWidth="1"/>
    <col min="514" max="520" width="11.6640625" style="2" customWidth="1"/>
    <col min="521" max="521" width="12.6640625" style="2" customWidth="1"/>
    <col min="522" max="522" width="11.6640625" style="2" customWidth="1"/>
    <col min="523" max="523" width="12.6640625" style="2" customWidth="1"/>
    <col min="524" max="768" width="9.77734375" style="2"/>
    <col min="769" max="769" width="19.77734375" style="2" customWidth="1"/>
    <col min="770" max="776" width="11.6640625" style="2" customWidth="1"/>
    <col min="777" max="777" width="12.6640625" style="2" customWidth="1"/>
    <col min="778" max="778" width="11.6640625" style="2" customWidth="1"/>
    <col min="779" max="779" width="12.6640625" style="2" customWidth="1"/>
    <col min="780" max="1024" width="9.77734375" style="2"/>
    <col min="1025" max="1025" width="19.77734375" style="2" customWidth="1"/>
    <col min="1026" max="1032" width="11.6640625" style="2" customWidth="1"/>
    <col min="1033" max="1033" width="12.6640625" style="2" customWidth="1"/>
    <col min="1034" max="1034" width="11.6640625" style="2" customWidth="1"/>
    <col min="1035" max="1035" width="12.6640625" style="2" customWidth="1"/>
    <col min="1036" max="1280" width="9.77734375" style="2"/>
    <col min="1281" max="1281" width="19.77734375" style="2" customWidth="1"/>
    <col min="1282" max="1288" width="11.6640625" style="2" customWidth="1"/>
    <col min="1289" max="1289" width="12.6640625" style="2" customWidth="1"/>
    <col min="1290" max="1290" width="11.6640625" style="2" customWidth="1"/>
    <col min="1291" max="1291" width="12.6640625" style="2" customWidth="1"/>
    <col min="1292" max="1536" width="9.77734375" style="2"/>
    <col min="1537" max="1537" width="19.77734375" style="2" customWidth="1"/>
    <col min="1538" max="1544" width="11.6640625" style="2" customWidth="1"/>
    <col min="1545" max="1545" width="12.6640625" style="2" customWidth="1"/>
    <col min="1546" max="1546" width="11.6640625" style="2" customWidth="1"/>
    <col min="1547" max="1547" width="12.6640625" style="2" customWidth="1"/>
    <col min="1548" max="1792" width="9.77734375" style="2"/>
    <col min="1793" max="1793" width="19.77734375" style="2" customWidth="1"/>
    <col min="1794" max="1800" width="11.6640625" style="2" customWidth="1"/>
    <col min="1801" max="1801" width="12.6640625" style="2" customWidth="1"/>
    <col min="1802" max="1802" width="11.6640625" style="2" customWidth="1"/>
    <col min="1803" max="1803" width="12.6640625" style="2" customWidth="1"/>
    <col min="1804" max="2048" width="9.77734375" style="2"/>
    <col min="2049" max="2049" width="19.77734375" style="2" customWidth="1"/>
    <col min="2050" max="2056" width="11.6640625" style="2" customWidth="1"/>
    <col min="2057" max="2057" width="12.6640625" style="2" customWidth="1"/>
    <col min="2058" max="2058" width="11.6640625" style="2" customWidth="1"/>
    <col min="2059" max="2059" width="12.6640625" style="2" customWidth="1"/>
    <col min="2060" max="2304" width="9.77734375" style="2"/>
    <col min="2305" max="2305" width="19.77734375" style="2" customWidth="1"/>
    <col min="2306" max="2312" width="11.6640625" style="2" customWidth="1"/>
    <col min="2313" max="2313" width="12.6640625" style="2" customWidth="1"/>
    <col min="2314" max="2314" width="11.6640625" style="2" customWidth="1"/>
    <col min="2315" max="2315" width="12.6640625" style="2" customWidth="1"/>
    <col min="2316" max="2560" width="9.77734375" style="2"/>
    <col min="2561" max="2561" width="19.77734375" style="2" customWidth="1"/>
    <col min="2562" max="2568" width="11.6640625" style="2" customWidth="1"/>
    <col min="2569" max="2569" width="12.6640625" style="2" customWidth="1"/>
    <col min="2570" max="2570" width="11.6640625" style="2" customWidth="1"/>
    <col min="2571" max="2571" width="12.6640625" style="2" customWidth="1"/>
    <col min="2572" max="2816" width="9.77734375" style="2"/>
    <col min="2817" max="2817" width="19.77734375" style="2" customWidth="1"/>
    <col min="2818" max="2824" width="11.6640625" style="2" customWidth="1"/>
    <col min="2825" max="2825" width="12.6640625" style="2" customWidth="1"/>
    <col min="2826" max="2826" width="11.6640625" style="2" customWidth="1"/>
    <col min="2827" max="2827" width="12.6640625" style="2" customWidth="1"/>
    <col min="2828" max="3072" width="9.77734375" style="2"/>
    <col min="3073" max="3073" width="19.77734375" style="2" customWidth="1"/>
    <col min="3074" max="3080" width="11.6640625" style="2" customWidth="1"/>
    <col min="3081" max="3081" width="12.6640625" style="2" customWidth="1"/>
    <col min="3082" max="3082" width="11.6640625" style="2" customWidth="1"/>
    <col min="3083" max="3083" width="12.6640625" style="2" customWidth="1"/>
    <col min="3084" max="3328" width="9.77734375" style="2"/>
    <col min="3329" max="3329" width="19.77734375" style="2" customWidth="1"/>
    <col min="3330" max="3336" width="11.6640625" style="2" customWidth="1"/>
    <col min="3337" max="3337" width="12.6640625" style="2" customWidth="1"/>
    <col min="3338" max="3338" width="11.6640625" style="2" customWidth="1"/>
    <col min="3339" max="3339" width="12.6640625" style="2" customWidth="1"/>
    <col min="3340" max="3584" width="9.77734375" style="2"/>
    <col min="3585" max="3585" width="19.77734375" style="2" customWidth="1"/>
    <col min="3586" max="3592" width="11.6640625" style="2" customWidth="1"/>
    <col min="3593" max="3593" width="12.6640625" style="2" customWidth="1"/>
    <col min="3594" max="3594" width="11.6640625" style="2" customWidth="1"/>
    <col min="3595" max="3595" width="12.6640625" style="2" customWidth="1"/>
    <col min="3596" max="3840" width="9.77734375" style="2"/>
    <col min="3841" max="3841" width="19.77734375" style="2" customWidth="1"/>
    <col min="3842" max="3848" width="11.6640625" style="2" customWidth="1"/>
    <col min="3849" max="3849" width="12.6640625" style="2" customWidth="1"/>
    <col min="3850" max="3850" width="11.6640625" style="2" customWidth="1"/>
    <col min="3851" max="3851" width="12.6640625" style="2" customWidth="1"/>
    <col min="3852" max="4096" width="9.77734375" style="2"/>
    <col min="4097" max="4097" width="19.77734375" style="2" customWidth="1"/>
    <col min="4098" max="4104" width="11.6640625" style="2" customWidth="1"/>
    <col min="4105" max="4105" width="12.6640625" style="2" customWidth="1"/>
    <col min="4106" max="4106" width="11.6640625" style="2" customWidth="1"/>
    <col min="4107" max="4107" width="12.6640625" style="2" customWidth="1"/>
    <col min="4108" max="4352" width="9.77734375" style="2"/>
    <col min="4353" max="4353" width="19.77734375" style="2" customWidth="1"/>
    <col min="4354" max="4360" width="11.6640625" style="2" customWidth="1"/>
    <col min="4361" max="4361" width="12.6640625" style="2" customWidth="1"/>
    <col min="4362" max="4362" width="11.6640625" style="2" customWidth="1"/>
    <col min="4363" max="4363" width="12.6640625" style="2" customWidth="1"/>
    <col min="4364" max="4608" width="9.77734375" style="2"/>
    <col min="4609" max="4609" width="19.77734375" style="2" customWidth="1"/>
    <col min="4610" max="4616" width="11.6640625" style="2" customWidth="1"/>
    <col min="4617" max="4617" width="12.6640625" style="2" customWidth="1"/>
    <col min="4618" max="4618" width="11.6640625" style="2" customWidth="1"/>
    <col min="4619" max="4619" width="12.6640625" style="2" customWidth="1"/>
    <col min="4620" max="4864" width="9.77734375" style="2"/>
    <col min="4865" max="4865" width="19.77734375" style="2" customWidth="1"/>
    <col min="4866" max="4872" width="11.6640625" style="2" customWidth="1"/>
    <col min="4873" max="4873" width="12.6640625" style="2" customWidth="1"/>
    <col min="4874" max="4874" width="11.6640625" style="2" customWidth="1"/>
    <col min="4875" max="4875" width="12.6640625" style="2" customWidth="1"/>
    <col min="4876" max="5120" width="9.77734375" style="2"/>
    <col min="5121" max="5121" width="19.77734375" style="2" customWidth="1"/>
    <col min="5122" max="5128" width="11.6640625" style="2" customWidth="1"/>
    <col min="5129" max="5129" width="12.6640625" style="2" customWidth="1"/>
    <col min="5130" max="5130" width="11.6640625" style="2" customWidth="1"/>
    <col min="5131" max="5131" width="12.6640625" style="2" customWidth="1"/>
    <col min="5132" max="5376" width="9.77734375" style="2"/>
    <col min="5377" max="5377" width="19.77734375" style="2" customWidth="1"/>
    <col min="5378" max="5384" width="11.6640625" style="2" customWidth="1"/>
    <col min="5385" max="5385" width="12.6640625" style="2" customWidth="1"/>
    <col min="5386" max="5386" width="11.6640625" style="2" customWidth="1"/>
    <col min="5387" max="5387" width="12.6640625" style="2" customWidth="1"/>
    <col min="5388" max="5632" width="9.77734375" style="2"/>
    <col min="5633" max="5633" width="19.77734375" style="2" customWidth="1"/>
    <col min="5634" max="5640" width="11.6640625" style="2" customWidth="1"/>
    <col min="5641" max="5641" width="12.6640625" style="2" customWidth="1"/>
    <col min="5642" max="5642" width="11.6640625" style="2" customWidth="1"/>
    <col min="5643" max="5643" width="12.6640625" style="2" customWidth="1"/>
    <col min="5644" max="5888" width="9.77734375" style="2"/>
    <col min="5889" max="5889" width="19.77734375" style="2" customWidth="1"/>
    <col min="5890" max="5896" width="11.6640625" style="2" customWidth="1"/>
    <col min="5897" max="5897" width="12.6640625" style="2" customWidth="1"/>
    <col min="5898" max="5898" width="11.6640625" style="2" customWidth="1"/>
    <col min="5899" max="5899" width="12.6640625" style="2" customWidth="1"/>
    <col min="5900" max="6144" width="9.77734375" style="2"/>
    <col min="6145" max="6145" width="19.77734375" style="2" customWidth="1"/>
    <col min="6146" max="6152" width="11.6640625" style="2" customWidth="1"/>
    <col min="6153" max="6153" width="12.6640625" style="2" customWidth="1"/>
    <col min="6154" max="6154" width="11.6640625" style="2" customWidth="1"/>
    <col min="6155" max="6155" width="12.6640625" style="2" customWidth="1"/>
    <col min="6156" max="6400" width="9.77734375" style="2"/>
    <col min="6401" max="6401" width="19.77734375" style="2" customWidth="1"/>
    <col min="6402" max="6408" width="11.6640625" style="2" customWidth="1"/>
    <col min="6409" max="6409" width="12.6640625" style="2" customWidth="1"/>
    <col min="6410" max="6410" width="11.6640625" style="2" customWidth="1"/>
    <col min="6411" max="6411" width="12.6640625" style="2" customWidth="1"/>
    <col min="6412" max="6656" width="9.77734375" style="2"/>
    <col min="6657" max="6657" width="19.77734375" style="2" customWidth="1"/>
    <col min="6658" max="6664" width="11.6640625" style="2" customWidth="1"/>
    <col min="6665" max="6665" width="12.6640625" style="2" customWidth="1"/>
    <col min="6666" max="6666" width="11.6640625" style="2" customWidth="1"/>
    <col min="6667" max="6667" width="12.6640625" style="2" customWidth="1"/>
    <col min="6668" max="6912" width="9.77734375" style="2"/>
    <col min="6913" max="6913" width="19.77734375" style="2" customWidth="1"/>
    <col min="6914" max="6920" width="11.6640625" style="2" customWidth="1"/>
    <col min="6921" max="6921" width="12.6640625" style="2" customWidth="1"/>
    <col min="6922" max="6922" width="11.6640625" style="2" customWidth="1"/>
    <col min="6923" max="6923" width="12.6640625" style="2" customWidth="1"/>
    <col min="6924" max="7168" width="9.77734375" style="2"/>
    <col min="7169" max="7169" width="19.77734375" style="2" customWidth="1"/>
    <col min="7170" max="7176" width="11.6640625" style="2" customWidth="1"/>
    <col min="7177" max="7177" width="12.6640625" style="2" customWidth="1"/>
    <col min="7178" max="7178" width="11.6640625" style="2" customWidth="1"/>
    <col min="7179" max="7179" width="12.6640625" style="2" customWidth="1"/>
    <col min="7180" max="7424" width="9.77734375" style="2"/>
    <col min="7425" max="7425" width="19.77734375" style="2" customWidth="1"/>
    <col min="7426" max="7432" width="11.6640625" style="2" customWidth="1"/>
    <col min="7433" max="7433" width="12.6640625" style="2" customWidth="1"/>
    <col min="7434" max="7434" width="11.6640625" style="2" customWidth="1"/>
    <col min="7435" max="7435" width="12.6640625" style="2" customWidth="1"/>
    <col min="7436" max="7680" width="9.77734375" style="2"/>
    <col min="7681" max="7681" width="19.77734375" style="2" customWidth="1"/>
    <col min="7682" max="7688" width="11.6640625" style="2" customWidth="1"/>
    <col min="7689" max="7689" width="12.6640625" style="2" customWidth="1"/>
    <col min="7690" max="7690" width="11.6640625" style="2" customWidth="1"/>
    <col min="7691" max="7691" width="12.6640625" style="2" customWidth="1"/>
    <col min="7692" max="7936" width="9.77734375" style="2"/>
    <col min="7937" max="7937" width="19.77734375" style="2" customWidth="1"/>
    <col min="7938" max="7944" width="11.6640625" style="2" customWidth="1"/>
    <col min="7945" max="7945" width="12.6640625" style="2" customWidth="1"/>
    <col min="7946" max="7946" width="11.6640625" style="2" customWidth="1"/>
    <col min="7947" max="7947" width="12.6640625" style="2" customWidth="1"/>
    <col min="7948" max="8192" width="9.77734375" style="2"/>
    <col min="8193" max="8193" width="19.77734375" style="2" customWidth="1"/>
    <col min="8194" max="8200" width="11.6640625" style="2" customWidth="1"/>
    <col min="8201" max="8201" width="12.6640625" style="2" customWidth="1"/>
    <col min="8202" max="8202" width="11.6640625" style="2" customWidth="1"/>
    <col min="8203" max="8203" width="12.6640625" style="2" customWidth="1"/>
    <col min="8204" max="8448" width="9.77734375" style="2"/>
    <col min="8449" max="8449" width="19.77734375" style="2" customWidth="1"/>
    <col min="8450" max="8456" width="11.6640625" style="2" customWidth="1"/>
    <col min="8457" max="8457" width="12.6640625" style="2" customWidth="1"/>
    <col min="8458" max="8458" width="11.6640625" style="2" customWidth="1"/>
    <col min="8459" max="8459" width="12.6640625" style="2" customWidth="1"/>
    <col min="8460" max="8704" width="9.77734375" style="2"/>
    <col min="8705" max="8705" width="19.77734375" style="2" customWidth="1"/>
    <col min="8706" max="8712" width="11.6640625" style="2" customWidth="1"/>
    <col min="8713" max="8713" width="12.6640625" style="2" customWidth="1"/>
    <col min="8714" max="8714" width="11.6640625" style="2" customWidth="1"/>
    <col min="8715" max="8715" width="12.6640625" style="2" customWidth="1"/>
    <col min="8716" max="8960" width="9.77734375" style="2"/>
    <col min="8961" max="8961" width="19.77734375" style="2" customWidth="1"/>
    <col min="8962" max="8968" width="11.6640625" style="2" customWidth="1"/>
    <col min="8969" max="8969" width="12.6640625" style="2" customWidth="1"/>
    <col min="8970" max="8970" width="11.6640625" style="2" customWidth="1"/>
    <col min="8971" max="8971" width="12.6640625" style="2" customWidth="1"/>
    <col min="8972" max="9216" width="9.77734375" style="2"/>
    <col min="9217" max="9217" width="19.77734375" style="2" customWidth="1"/>
    <col min="9218" max="9224" width="11.6640625" style="2" customWidth="1"/>
    <col min="9225" max="9225" width="12.6640625" style="2" customWidth="1"/>
    <col min="9226" max="9226" width="11.6640625" style="2" customWidth="1"/>
    <col min="9227" max="9227" width="12.6640625" style="2" customWidth="1"/>
    <col min="9228" max="9472" width="9.77734375" style="2"/>
    <col min="9473" max="9473" width="19.77734375" style="2" customWidth="1"/>
    <col min="9474" max="9480" width="11.6640625" style="2" customWidth="1"/>
    <col min="9481" max="9481" width="12.6640625" style="2" customWidth="1"/>
    <col min="9482" max="9482" width="11.6640625" style="2" customWidth="1"/>
    <col min="9483" max="9483" width="12.6640625" style="2" customWidth="1"/>
    <col min="9484" max="9728" width="9.77734375" style="2"/>
    <col min="9729" max="9729" width="19.77734375" style="2" customWidth="1"/>
    <col min="9730" max="9736" width="11.6640625" style="2" customWidth="1"/>
    <col min="9737" max="9737" width="12.6640625" style="2" customWidth="1"/>
    <col min="9738" max="9738" width="11.6640625" style="2" customWidth="1"/>
    <col min="9739" max="9739" width="12.6640625" style="2" customWidth="1"/>
    <col min="9740" max="9984" width="9.77734375" style="2"/>
    <col min="9985" max="9985" width="19.77734375" style="2" customWidth="1"/>
    <col min="9986" max="9992" width="11.6640625" style="2" customWidth="1"/>
    <col min="9993" max="9993" width="12.6640625" style="2" customWidth="1"/>
    <col min="9994" max="9994" width="11.6640625" style="2" customWidth="1"/>
    <col min="9995" max="9995" width="12.6640625" style="2" customWidth="1"/>
    <col min="9996" max="10240" width="9.77734375" style="2"/>
    <col min="10241" max="10241" width="19.77734375" style="2" customWidth="1"/>
    <col min="10242" max="10248" width="11.6640625" style="2" customWidth="1"/>
    <col min="10249" max="10249" width="12.6640625" style="2" customWidth="1"/>
    <col min="10250" max="10250" width="11.6640625" style="2" customWidth="1"/>
    <col min="10251" max="10251" width="12.6640625" style="2" customWidth="1"/>
    <col min="10252" max="10496" width="9.77734375" style="2"/>
    <col min="10497" max="10497" width="19.77734375" style="2" customWidth="1"/>
    <col min="10498" max="10504" width="11.6640625" style="2" customWidth="1"/>
    <col min="10505" max="10505" width="12.6640625" style="2" customWidth="1"/>
    <col min="10506" max="10506" width="11.6640625" style="2" customWidth="1"/>
    <col min="10507" max="10507" width="12.6640625" style="2" customWidth="1"/>
    <col min="10508" max="10752" width="9.77734375" style="2"/>
    <col min="10753" max="10753" width="19.77734375" style="2" customWidth="1"/>
    <col min="10754" max="10760" width="11.6640625" style="2" customWidth="1"/>
    <col min="10761" max="10761" width="12.6640625" style="2" customWidth="1"/>
    <col min="10762" max="10762" width="11.6640625" style="2" customWidth="1"/>
    <col min="10763" max="10763" width="12.6640625" style="2" customWidth="1"/>
    <col min="10764" max="11008" width="9.77734375" style="2"/>
    <col min="11009" max="11009" width="19.77734375" style="2" customWidth="1"/>
    <col min="11010" max="11016" width="11.6640625" style="2" customWidth="1"/>
    <col min="11017" max="11017" width="12.6640625" style="2" customWidth="1"/>
    <col min="11018" max="11018" width="11.6640625" style="2" customWidth="1"/>
    <col min="11019" max="11019" width="12.6640625" style="2" customWidth="1"/>
    <col min="11020" max="11264" width="9.77734375" style="2"/>
    <col min="11265" max="11265" width="19.77734375" style="2" customWidth="1"/>
    <col min="11266" max="11272" width="11.6640625" style="2" customWidth="1"/>
    <col min="11273" max="11273" width="12.6640625" style="2" customWidth="1"/>
    <col min="11274" max="11274" width="11.6640625" style="2" customWidth="1"/>
    <col min="11275" max="11275" width="12.6640625" style="2" customWidth="1"/>
    <col min="11276" max="11520" width="9.77734375" style="2"/>
    <col min="11521" max="11521" width="19.77734375" style="2" customWidth="1"/>
    <col min="11522" max="11528" width="11.6640625" style="2" customWidth="1"/>
    <col min="11529" max="11529" width="12.6640625" style="2" customWidth="1"/>
    <col min="11530" max="11530" width="11.6640625" style="2" customWidth="1"/>
    <col min="11531" max="11531" width="12.6640625" style="2" customWidth="1"/>
    <col min="11532" max="11776" width="9.77734375" style="2"/>
    <col min="11777" max="11777" width="19.77734375" style="2" customWidth="1"/>
    <col min="11778" max="11784" width="11.6640625" style="2" customWidth="1"/>
    <col min="11785" max="11785" width="12.6640625" style="2" customWidth="1"/>
    <col min="11786" max="11786" width="11.6640625" style="2" customWidth="1"/>
    <col min="11787" max="11787" width="12.6640625" style="2" customWidth="1"/>
    <col min="11788" max="12032" width="9.77734375" style="2"/>
    <col min="12033" max="12033" width="19.77734375" style="2" customWidth="1"/>
    <col min="12034" max="12040" width="11.6640625" style="2" customWidth="1"/>
    <col min="12041" max="12041" width="12.6640625" style="2" customWidth="1"/>
    <col min="12042" max="12042" width="11.6640625" style="2" customWidth="1"/>
    <col min="12043" max="12043" width="12.6640625" style="2" customWidth="1"/>
    <col min="12044" max="12288" width="9.77734375" style="2"/>
    <col min="12289" max="12289" width="19.77734375" style="2" customWidth="1"/>
    <col min="12290" max="12296" width="11.6640625" style="2" customWidth="1"/>
    <col min="12297" max="12297" width="12.6640625" style="2" customWidth="1"/>
    <col min="12298" max="12298" width="11.6640625" style="2" customWidth="1"/>
    <col min="12299" max="12299" width="12.6640625" style="2" customWidth="1"/>
    <col min="12300" max="12544" width="9.77734375" style="2"/>
    <col min="12545" max="12545" width="19.77734375" style="2" customWidth="1"/>
    <col min="12546" max="12552" width="11.6640625" style="2" customWidth="1"/>
    <col min="12553" max="12553" width="12.6640625" style="2" customWidth="1"/>
    <col min="12554" max="12554" width="11.6640625" style="2" customWidth="1"/>
    <col min="12555" max="12555" width="12.6640625" style="2" customWidth="1"/>
    <col min="12556" max="12800" width="9.77734375" style="2"/>
    <col min="12801" max="12801" width="19.77734375" style="2" customWidth="1"/>
    <col min="12802" max="12808" width="11.6640625" style="2" customWidth="1"/>
    <col min="12809" max="12809" width="12.6640625" style="2" customWidth="1"/>
    <col min="12810" max="12810" width="11.6640625" style="2" customWidth="1"/>
    <col min="12811" max="12811" width="12.6640625" style="2" customWidth="1"/>
    <col min="12812" max="13056" width="9.77734375" style="2"/>
    <col min="13057" max="13057" width="19.77734375" style="2" customWidth="1"/>
    <col min="13058" max="13064" width="11.6640625" style="2" customWidth="1"/>
    <col min="13065" max="13065" width="12.6640625" style="2" customWidth="1"/>
    <col min="13066" max="13066" width="11.6640625" style="2" customWidth="1"/>
    <col min="13067" max="13067" width="12.6640625" style="2" customWidth="1"/>
    <col min="13068" max="13312" width="9.77734375" style="2"/>
    <col min="13313" max="13313" width="19.77734375" style="2" customWidth="1"/>
    <col min="13314" max="13320" width="11.6640625" style="2" customWidth="1"/>
    <col min="13321" max="13321" width="12.6640625" style="2" customWidth="1"/>
    <col min="13322" max="13322" width="11.6640625" style="2" customWidth="1"/>
    <col min="13323" max="13323" width="12.6640625" style="2" customWidth="1"/>
    <col min="13324" max="13568" width="9.77734375" style="2"/>
    <col min="13569" max="13569" width="19.77734375" style="2" customWidth="1"/>
    <col min="13570" max="13576" width="11.6640625" style="2" customWidth="1"/>
    <col min="13577" max="13577" width="12.6640625" style="2" customWidth="1"/>
    <col min="13578" max="13578" width="11.6640625" style="2" customWidth="1"/>
    <col min="13579" max="13579" width="12.6640625" style="2" customWidth="1"/>
    <col min="13580" max="13824" width="9.77734375" style="2"/>
    <col min="13825" max="13825" width="19.77734375" style="2" customWidth="1"/>
    <col min="13826" max="13832" width="11.6640625" style="2" customWidth="1"/>
    <col min="13833" max="13833" width="12.6640625" style="2" customWidth="1"/>
    <col min="13834" max="13834" width="11.6640625" style="2" customWidth="1"/>
    <col min="13835" max="13835" width="12.6640625" style="2" customWidth="1"/>
    <col min="13836" max="14080" width="9.77734375" style="2"/>
    <col min="14081" max="14081" width="19.77734375" style="2" customWidth="1"/>
    <col min="14082" max="14088" width="11.6640625" style="2" customWidth="1"/>
    <col min="14089" max="14089" width="12.6640625" style="2" customWidth="1"/>
    <col min="14090" max="14090" width="11.6640625" style="2" customWidth="1"/>
    <col min="14091" max="14091" width="12.6640625" style="2" customWidth="1"/>
    <col min="14092" max="14336" width="9.77734375" style="2"/>
    <col min="14337" max="14337" width="19.77734375" style="2" customWidth="1"/>
    <col min="14338" max="14344" width="11.6640625" style="2" customWidth="1"/>
    <col min="14345" max="14345" width="12.6640625" style="2" customWidth="1"/>
    <col min="14346" max="14346" width="11.6640625" style="2" customWidth="1"/>
    <col min="14347" max="14347" width="12.6640625" style="2" customWidth="1"/>
    <col min="14348" max="14592" width="9.77734375" style="2"/>
    <col min="14593" max="14593" width="19.77734375" style="2" customWidth="1"/>
    <col min="14594" max="14600" width="11.6640625" style="2" customWidth="1"/>
    <col min="14601" max="14601" width="12.6640625" style="2" customWidth="1"/>
    <col min="14602" max="14602" width="11.6640625" style="2" customWidth="1"/>
    <col min="14603" max="14603" width="12.6640625" style="2" customWidth="1"/>
    <col min="14604" max="14848" width="9.77734375" style="2"/>
    <col min="14849" max="14849" width="19.77734375" style="2" customWidth="1"/>
    <col min="14850" max="14856" width="11.6640625" style="2" customWidth="1"/>
    <col min="14857" max="14857" width="12.6640625" style="2" customWidth="1"/>
    <col min="14858" max="14858" width="11.6640625" style="2" customWidth="1"/>
    <col min="14859" max="14859" width="12.6640625" style="2" customWidth="1"/>
    <col min="14860" max="15104" width="9.77734375" style="2"/>
    <col min="15105" max="15105" width="19.77734375" style="2" customWidth="1"/>
    <col min="15106" max="15112" width="11.6640625" style="2" customWidth="1"/>
    <col min="15113" max="15113" width="12.6640625" style="2" customWidth="1"/>
    <col min="15114" max="15114" width="11.6640625" style="2" customWidth="1"/>
    <col min="15115" max="15115" width="12.6640625" style="2" customWidth="1"/>
    <col min="15116" max="15360" width="9.77734375" style="2"/>
    <col min="15361" max="15361" width="19.77734375" style="2" customWidth="1"/>
    <col min="15362" max="15368" width="11.6640625" style="2" customWidth="1"/>
    <col min="15369" max="15369" width="12.6640625" style="2" customWidth="1"/>
    <col min="15370" max="15370" width="11.6640625" style="2" customWidth="1"/>
    <col min="15371" max="15371" width="12.6640625" style="2" customWidth="1"/>
    <col min="15372" max="15616" width="9.77734375" style="2"/>
    <col min="15617" max="15617" width="19.77734375" style="2" customWidth="1"/>
    <col min="15618" max="15624" width="11.6640625" style="2" customWidth="1"/>
    <col min="15625" max="15625" width="12.6640625" style="2" customWidth="1"/>
    <col min="15626" max="15626" width="11.6640625" style="2" customWidth="1"/>
    <col min="15627" max="15627" width="12.6640625" style="2" customWidth="1"/>
    <col min="15628" max="15872" width="9.77734375" style="2"/>
    <col min="15873" max="15873" width="19.77734375" style="2" customWidth="1"/>
    <col min="15874" max="15880" width="11.6640625" style="2" customWidth="1"/>
    <col min="15881" max="15881" width="12.6640625" style="2" customWidth="1"/>
    <col min="15882" max="15882" width="11.6640625" style="2" customWidth="1"/>
    <col min="15883" max="15883" width="12.6640625" style="2" customWidth="1"/>
    <col min="15884" max="16128" width="9.77734375" style="2"/>
    <col min="16129" max="16129" width="19.77734375" style="2" customWidth="1"/>
    <col min="16130" max="16136" width="11.6640625" style="2" customWidth="1"/>
    <col min="16137" max="16137" width="12.6640625" style="2" customWidth="1"/>
    <col min="16138" max="16138" width="11.6640625" style="2" customWidth="1"/>
    <col min="16139" max="16139" width="12.6640625" style="2" customWidth="1"/>
    <col min="16140" max="16384" width="9.77734375" style="2"/>
  </cols>
  <sheetData>
    <row r="1" spans="1:11" ht="22.15" customHeight="1">
      <c r="A1" s="620" t="s">
        <v>55</v>
      </c>
    </row>
    <row r="2" spans="1:11" ht="22.15" customHeight="1">
      <c r="A2" s="648" t="s">
        <v>692</v>
      </c>
      <c r="B2" s="649"/>
      <c r="C2" s="649"/>
      <c r="D2" s="649"/>
      <c r="E2" s="649"/>
      <c r="F2" s="649"/>
      <c r="G2" s="649"/>
      <c r="H2" s="649"/>
      <c r="I2" s="649"/>
      <c r="J2" s="649"/>
      <c r="K2" s="649"/>
    </row>
    <row r="3" spans="1:11" ht="22.15" customHeight="1">
      <c r="A3" s="648" t="s">
        <v>59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 ht="22.15" customHeight="1">
      <c r="A4" s="648" t="s">
        <v>1323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 ht="9" customHeight="1"/>
    <row r="6" spans="1:11" ht="15" customHeight="1">
      <c r="A6" s="8" t="s">
        <v>693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15" customHeight="1">
      <c r="A7" s="8" t="s">
        <v>694</v>
      </c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 ht="15" customHeight="1">
      <c r="A8" s="8" t="s">
        <v>695</v>
      </c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 ht="50.1" customHeight="1">
      <c r="A9" s="443" t="s">
        <v>1324</v>
      </c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 ht="9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 s="101" customFormat="1" ht="15.75">
      <c r="A11" s="950" t="s">
        <v>696</v>
      </c>
      <c r="B11" s="650" t="s">
        <v>697</v>
      </c>
      <c r="C11" s="651"/>
      <c r="D11" s="651"/>
      <c r="E11" s="651"/>
      <c r="F11" s="651"/>
      <c r="G11" s="651"/>
      <c r="H11" s="953" t="s">
        <v>689</v>
      </c>
      <c r="I11" s="950"/>
      <c r="J11" s="953" t="s">
        <v>75</v>
      </c>
      <c r="K11" s="955"/>
    </row>
    <row r="12" spans="1:11" s="101" customFormat="1" ht="15.75">
      <c r="A12" s="951"/>
      <c r="B12" s="650" t="s">
        <v>698</v>
      </c>
      <c r="C12" s="651"/>
      <c r="D12" s="651"/>
      <c r="E12" s="650" t="s">
        <v>699</v>
      </c>
      <c r="F12" s="651"/>
      <c r="G12" s="651"/>
      <c r="H12" s="954"/>
      <c r="I12" s="952"/>
      <c r="J12" s="954"/>
      <c r="K12" s="956"/>
    </row>
    <row r="13" spans="1:11" s="101" customFormat="1" ht="15.75">
      <c r="A13" s="951"/>
      <c r="B13" s="946" t="s">
        <v>88</v>
      </c>
      <c r="C13" s="650" t="s">
        <v>151</v>
      </c>
      <c r="D13" s="651"/>
      <c r="E13" s="946" t="s">
        <v>88</v>
      </c>
      <c r="F13" s="650" t="s">
        <v>151</v>
      </c>
      <c r="G13" s="651"/>
      <c r="H13" s="946" t="s">
        <v>88</v>
      </c>
      <c r="I13" s="948" t="s">
        <v>151</v>
      </c>
      <c r="J13" s="946" t="s">
        <v>88</v>
      </c>
      <c r="K13" s="941" t="s">
        <v>151</v>
      </c>
    </row>
    <row r="14" spans="1:11" s="101" customFormat="1" ht="15.75">
      <c r="A14" s="952"/>
      <c r="B14" s="947"/>
      <c r="C14" s="650" t="s">
        <v>75</v>
      </c>
      <c r="D14" s="650" t="s">
        <v>700</v>
      </c>
      <c r="E14" s="947"/>
      <c r="F14" s="650" t="s">
        <v>75</v>
      </c>
      <c r="G14" s="650" t="s">
        <v>700</v>
      </c>
      <c r="H14" s="947"/>
      <c r="I14" s="949"/>
      <c r="J14" s="947"/>
      <c r="K14" s="942"/>
    </row>
    <row r="15" spans="1:11" customFormat="1" ht="20.100000000000001" customHeight="1">
      <c r="A15" s="1085" t="s">
        <v>1138</v>
      </c>
      <c r="B15" s="1055" t="s">
        <v>1336</v>
      </c>
      <c r="C15" s="1078"/>
      <c r="D15" s="1078"/>
      <c r="E15" s="1055"/>
      <c r="F15" s="1078"/>
      <c r="G15" s="1079"/>
      <c r="H15" s="1044" t="s">
        <v>1337</v>
      </c>
      <c r="I15" s="1045"/>
      <c r="J15" s="1080" t="s">
        <v>1338</v>
      </c>
      <c r="K15" s="1047"/>
    </row>
    <row r="16" spans="1:11" customFormat="1" ht="20.100000000000001" customHeight="1">
      <c r="A16" s="1086"/>
      <c r="B16" s="1053" t="s">
        <v>1339</v>
      </c>
      <c r="C16" s="1078"/>
      <c r="D16" s="1078"/>
      <c r="E16" s="1053" t="s">
        <v>1340</v>
      </c>
      <c r="F16" s="1078"/>
      <c r="G16" s="1079"/>
      <c r="H16" s="1081"/>
      <c r="I16" s="1082"/>
      <c r="J16" s="1083"/>
      <c r="K16" s="1084"/>
    </row>
    <row r="17" spans="1:14" s="101" customFormat="1" ht="15.75">
      <c r="A17" s="652"/>
      <c r="B17" s="653"/>
      <c r="C17" s="653"/>
      <c r="D17" s="653"/>
      <c r="E17" s="653"/>
      <c r="F17" s="653"/>
      <c r="G17" s="653"/>
      <c r="H17" s="653"/>
      <c r="I17" s="653"/>
      <c r="J17" s="653"/>
      <c r="K17" s="653"/>
      <c r="M17" s="640"/>
    </row>
    <row r="18" spans="1:14" s="101" customFormat="1" ht="15.75">
      <c r="A18" s="654" t="s">
        <v>701</v>
      </c>
      <c r="B18" s="655">
        <v>114297.218152</v>
      </c>
      <c r="C18" s="655">
        <v>892586.17943699996</v>
      </c>
      <c r="D18" s="655">
        <v>100</v>
      </c>
      <c r="E18" s="655">
        <v>29042.210118999996</v>
      </c>
      <c r="F18" s="655">
        <v>231701.31209600001</v>
      </c>
      <c r="G18" s="655">
        <v>100</v>
      </c>
      <c r="H18" s="655">
        <v>32520.577936000002</v>
      </c>
      <c r="I18" s="655">
        <v>274559.74893300002</v>
      </c>
      <c r="J18" s="655">
        <v>179707.01394999999</v>
      </c>
      <c r="K18" s="655">
        <v>1431732.4668699999</v>
      </c>
      <c r="L18" s="640"/>
    </row>
    <row r="19" spans="1:14">
      <c r="A19" s="2" t="s">
        <v>702</v>
      </c>
      <c r="B19" s="656">
        <v>18047.258204000002</v>
      </c>
      <c r="C19" s="656">
        <v>146040.55439199999</v>
      </c>
      <c r="D19" s="656">
        <v>16.36150746632838</v>
      </c>
      <c r="E19" s="657">
        <v>2648.4961920000001</v>
      </c>
      <c r="F19" s="657">
        <v>19200.667153999999</v>
      </c>
      <c r="G19" s="657">
        <v>8.2868184820829374</v>
      </c>
      <c r="H19" s="656">
        <v>6396.1116000000002</v>
      </c>
      <c r="I19" s="656">
        <v>52033.727164999997</v>
      </c>
      <c r="J19" s="656">
        <v>27091.865996</v>
      </c>
      <c r="K19" s="656">
        <v>217274.948711</v>
      </c>
    </row>
    <row r="20" spans="1:14">
      <c r="B20" s="658"/>
      <c r="C20" s="658"/>
      <c r="D20" s="658"/>
      <c r="E20" s="658"/>
      <c r="F20" s="658"/>
      <c r="G20" s="641"/>
      <c r="H20" s="658"/>
      <c r="I20" s="658"/>
      <c r="J20" s="658"/>
      <c r="K20" s="658"/>
    </row>
    <row r="21" spans="1:14">
      <c r="A21" s="2" t="s">
        <v>703</v>
      </c>
      <c r="B21" s="658">
        <v>1729.9312910000001</v>
      </c>
      <c r="C21" s="658">
        <v>14786.317429999999</v>
      </c>
      <c r="D21" s="641">
        <v>1.656570286504603</v>
      </c>
      <c r="E21" s="641">
        <v>276.05781300000001</v>
      </c>
      <c r="F21" s="641">
        <v>1659.7142019999999</v>
      </c>
      <c r="G21" s="641">
        <v>0.71631627243972451</v>
      </c>
      <c r="H21" s="641">
        <v>104.714705</v>
      </c>
      <c r="I21" s="641">
        <v>944.06388900000002</v>
      </c>
      <c r="J21" s="641">
        <v>2110.7038090000001</v>
      </c>
      <c r="K21" s="641">
        <v>17390.095520999999</v>
      </c>
    </row>
    <row r="22" spans="1:14">
      <c r="A22" s="2" t="s">
        <v>704</v>
      </c>
      <c r="B22" s="658">
        <v>118.207812</v>
      </c>
      <c r="C22" s="658">
        <v>1043.8554429999999</v>
      </c>
      <c r="D22" s="641">
        <v>0.11694730066943376</v>
      </c>
      <c r="E22" s="641">
        <v>974.43985699999996</v>
      </c>
      <c r="F22" s="641">
        <v>3087.8323380000002</v>
      </c>
      <c r="G22" s="641">
        <v>1.3326779680559726</v>
      </c>
      <c r="H22" s="641">
        <v>0.89301900000000001</v>
      </c>
      <c r="I22" s="641">
        <v>50.151240000000001</v>
      </c>
      <c r="J22" s="641">
        <v>1093.540688</v>
      </c>
      <c r="K22" s="641">
        <v>4181.8390209999998</v>
      </c>
    </row>
    <row r="23" spans="1:14">
      <c r="A23" s="2" t="s">
        <v>705</v>
      </c>
      <c r="B23" s="658">
        <v>1856.9690949999999</v>
      </c>
      <c r="C23" s="658">
        <v>13980.240819000001</v>
      </c>
      <c r="D23" s="641">
        <v>1.5662622994922528</v>
      </c>
      <c r="E23" s="641">
        <v>406.11297100000002</v>
      </c>
      <c r="F23" s="641">
        <v>3017.9449540000001</v>
      </c>
      <c r="G23" s="641">
        <v>1.3025152627316954</v>
      </c>
      <c r="H23" s="641">
        <v>3528.3333469999998</v>
      </c>
      <c r="I23" s="641">
        <v>13282.099313999999</v>
      </c>
      <c r="J23" s="641">
        <v>5791.4154129999997</v>
      </c>
      <c r="K23" s="641">
        <v>30280.285087</v>
      </c>
    </row>
    <row r="24" spans="1:14">
      <c r="A24" s="2" t="s">
        <v>706</v>
      </c>
      <c r="B24" s="658">
        <v>347.77911799999998</v>
      </c>
      <c r="C24" s="658">
        <v>2908.8721310000001</v>
      </c>
      <c r="D24" s="641">
        <v>0.32589258023631684</v>
      </c>
      <c r="E24" s="641">
        <v>61.851314000000002</v>
      </c>
      <c r="F24" s="641">
        <v>591.21806600000002</v>
      </c>
      <c r="G24" s="641">
        <v>0.25516388347211549</v>
      </c>
      <c r="H24" s="641">
        <v>121.915412</v>
      </c>
      <c r="I24" s="641">
        <v>788.17407700000001</v>
      </c>
      <c r="J24" s="641">
        <v>531.54584399999999</v>
      </c>
      <c r="K24" s="641">
        <v>4288.2642740000001</v>
      </c>
    </row>
    <row r="25" spans="1:14">
      <c r="A25" s="2" t="s">
        <v>707</v>
      </c>
      <c r="B25" s="658">
        <v>9839.8046790000008</v>
      </c>
      <c r="C25" s="658">
        <v>77633.106587999995</v>
      </c>
      <c r="D25" s="641">
        <v>8.697547461127753</v>
      </c>
      <c r="E25" s="641">
        <v>1810.685898</v>
      </c>
      <c r="F25" s="641">
        <v>15432.137894</v>
      </c>
      <c r="G25" s="641">
        <v>6.6603584392332031</v>
      </c>
      <c r="H25" s="641">
        <v>3770.2474520000001</v>
      </c>
      <c r="I25" s="641">
        <v>31851.811726</v>
      </c>
      <c r="J25" s="641">
        <v>15420.738029</v>
      </c>
      <c r="K25" s="641">
        <v>124917.05620799999</v>
      </c>
      <c r="N25" s="2" t="s">
        <v>68</v>
      </c>
    </row>
    <row r="26" spans="1:14">
      <c r="A26" s="2" t="s">
        <v>708</v>
      </c>
      <c r="B26" s="658">
        <v>679.22947499999998</v>
      </c>
      <c r="C26" s="658">
        <v>6058.8464320000003</v>
      </c>
      <c r="D26" s="641">
        <v>0.67879680097910844</v>
      </c>
      <c r="E26" s="641">
        <v>46.095308000000003</v>
      </c>
      <c r="F26" s="641">
        <v>539.11305800000002</v>
      </c>
      <c r="G26" s="641">
        <v>0.23267587616276905</v>
      </c>
      <c r="H26" s="641">
        <v>190.466803</v>
      </c>
      <c r="I26" s="641">
        <v>953.96744200000001</v>
      </c>
      <c r="J26" s="641">
        <v>915.79158600000005</v>
      </c>
      <c r="K26" s="641">
        <v>7551.9269320000003</v>
      </c>
    </row>
    <row r="27" spans="1:14">
      <c r="A27" s="2" t="s">
        <v>709</v>
      </c>
      <c r="B27" s="658">
        <v>1222.6532299999999</v>
      </c>
      <c r="C27" s="658">
        <v>9144.2963290000007</v>
      </c>
      <c r="D27" s="641">
        <v>1.024472094646119</v>
      </c>
      <c r="E27" s="641">
        <v>107.37225599999999</v>
      </c>
      <c r="F27" s="641">
        <v>884.19598099999996</v>
      </c>
      <c r="G27" s="641">
        <v>0.38161026064179304</v>
      </c>
      <c r="H27" s="641">
        <v>174.256494</v>
      </c>
      <c r="I27" s="641">
        <v>1460.9488590000001</v>
      </c>
      <c r="J27" s="641">
        <v>1504.28198</v>
      </c>
      <c r="K27" s="641">
        <v>11489.441169</v>
      </c>
    </row>
    <row r="28" spans="1:14">
      <c r="A28" s="2" t="s">
        <v>710</v>
      </c>
      <c r="B28" s="658">
        <v>272.38198299999999</v>
      </c>
      <c r="C28" s="658">
        <v>2792.3408810000001</v>
      </c>
      <c r="D28" s="641">
        <v>0.31283711817734766</v>
      </c>
      <c r="E28" s="641">
        <v>12.277725999999999</v>
      </c>
      <c r="F28" s="641">
        <v>108.368565</v>
      </c>
      <c r="G28" s="641" t="s">
        <v>236</v>
      </c>
      <c r="H28" s="641">
        <v>97.200013999999996</v>
      </c>
      <c r="I28" s="641">
        <v>666.08349499999997</v>
      </c>
      <c r="J28" s="641">
        <v>381.85972299999997</v>
      </c>
      <c r="K28" s="641">
        <v>3566.7929410000002</v>
      </c>
    </row>
    <row r="29" spans="1:14">
      <c r="A29" s="2" t="s">
        <v>711</v>
      </c>
      <c r="B29" s="658">
        <v>4252.935238</v>
      </c>
      <c r="C29" s="658">
        <v>33550.854991</v>
      </c>
      <c r="D29" s="641">
        <v>3.7588364870451216</v>
      </c>
      <c r="E29" s="641">
        <v>447.42585300000002</v>
      </c>
      <c r="F29" s="641">
        <v>3674.1727839999999</v>
      </c>
      <c r="G29" s="641">
        <v>1.5857367188657494</v>
      </c>
      <c r="H29" s="641">
        <v>1662.1353730000001</v>
      </c>
      <c r="I29" s="641">
        <v>14361.039205999999</v>
      </c>
      <c r="J29" s="641">
        <v>6362.4964639999998</v>
      </c>
      <c r="K29" s="641">
        <v>51586.066981000004</v>
      </c>
    </row>
    <row r="30" spans="1:14">
      <c r="A30" s="2" t="s">
        <v>712</v>
      </c>
      <c r="B30" s="658">
        <v>3352.5022730000001</v>
      </c>
      <c r="C30" s="658">
        <v>24659.989888</v>
      </c>
      <c r="D30" s="641">
        <v>2.7627573063650082</v>
      </c>
      <c r="E30" s="641">
        <v>371.07701500000002</v>
      </c>
      <c r="F30" s="641">
        <v>3610.4268790000001</v>
      </c>
      <c r="G30" s="641">
        <v>1.558224615277148</v>
      </c>
      <c r="H30" s="641">
        <v>1302.7494670000001</v>
      </c>
      <c r="I30" s="641">
        <v>10745.510883999999</v>
      </c>
      <c r="J30" s="641">
        <v>5026.3287549999995</v>
      </c>
      <c r="K30" s="641">
        <v>39015.927650999998</v>
      </c>
    </row>
    <row r="31" spans="1:14">
      <c r="A31" s="2" t="s">
        <v>713</v>
      </c>
      <c r="B31" s="658">
        <v>6.9117759999999997</v>
      </c>
      <c r="C31" s="658">
        <v>156.07551900000001</v>
      </c>
      <c r="D31" s="641" t="s">
        <v>236</v>
      </c>
      <c r="E31" s="641">
        <v>16.896381999999999</v>
      </c>
      <c r="F31" s="641">
        <v>91.979275000000001</v>
      </c>
      <c r="G31" s="641" t="s">
        <v>236</v>
      </c>
      <c r="H31" s="641">
        <v>1.5579510000000001</v>
      </c>
      <c r="I31" s="641">
        <v>57.778706999999997</v>
      </c>
      <c r="J31" s="641">
        <v>25.366109000000002</v>
      </c>
      <c r="K31" s="641">
        <v>305.83350100000001</v>
      </c>
    </row>
    <row r="32" spans="1:14">
      <c r="A32" s="2" t="s">
        <v>714</v>
      </c>
      <c r="B32" s="658">
        <v>225.93858</v>
      </c>
      <c r="C32" s="658">
        <v>1958.4547640000001</v>
      </c>
      <c r="D32" s="641">
        <v>0.21941352097063593</v>
      </c>
      <c r="E32" s="641">
        <v>65.755506999999994</v>
      </c>
      <c r="F32" s="641">
        <v>496.17415299999999</v>
      </c>
      <c r="G32" s="641">
        <v>0.21414386846217853</v>
      </c>
      <c r="H32" s="641">
        <v>58.836663999999999</v>
      </c>
      <c r="I32" s="641">
        <v>518.74101299999995</v>
      </c>
      <c r="J32" s="641">
        <v>350.53075100000001</v>
      </c>
      <c r="K32" s="641">
        <v>2973.3699299999998</v>
      </c>
    </row>
    <row r="33" spans="1:11">
      <c r="A33" s="2" t="s">
        <v>715</v>
      </c>
      <c r="B33" s="658">
        <v>4405.276038</v>
      </c>
      <c r="C33" s="658">
        <v>36877.348911000001</v>
      </c>
      <c r="D33" s="641">
        <v>4.1315169067776107</v>
      </c>
      <c r="E33" s="641">
        <v>558.99207999999999</v>
      </c>
      <c r="F33" s="641">
        <v>3397.3769659999998</v>
      </c>
      <c r="G33" s="641">
        <v>1.466274375085272</v>
      </c>
      <c r="H33" s="641">
        <v>1327.693577</v>
      </c>
      <c r="I33" s="641">
        <v>12460.417142</v>
      </c>
      <c r="J33" s="641">
        <v>6291.961695</v>
      </c>
      <c r="K33" s="641">
        <v>52735.143019000003</v>
      </c>
    </row>
    <row r="34" spans="1:11">
      <c r="A34" s="2" t="s">
        <v>716</v>
      </c>
      <c r="B34" s="658">
        <v>4863.1190770000003</v>
      </c>
      <c r="C34" s="658">
        <v>37644.71471</v>
      </c>
      <c r="D34" s="641">
        <v>4.217487966679526</v>
      </c>
      <c r="E34" s="641">
        <v>39.714269999999999</v>
      </c>
      <c r="F34" s="641">
        <v>460.72529500000002</v>
      </c>
      <c r="G34" s="641">
        <v>0.19884449113913924</v>
      </c>
      <c r="H34" s="641">
        <v>967.35366199999999</v>
      </c>
      <c r="I34" s="641">
        <v>5793.1964170000001</v>
      </c>
      <c r="J34" s="641">
        <v>5870.1870090000002</v>
      </c>
      <c r="K34" s="641">
        <v>43898.636422000003</v>
      </c>
    </row>
    <row r="35" spans="1:11">
      <c r="A35" s="2" t="s">
        <v>717</v>
      </c>
      <c r="B35" s="658">
        <v>1019.998055</v>
      </c>
      <c r="C35" s="658">
        <v>9091.4477399999996</v>
      </c>
      <c r="D35" s="641">
        <v>1.0185512558276943</v>
      </c>
      <c r="E35" s="641">
        <v>206.39267100000001</v>
      </c>
      <c r="F35" s="641">
        <v>1721.4332449999999</v>
      </c>
      <c r="G35" s="641">
        <v>0.74295360238908115</v>
      </c>
      <c r="H35" s="641">
        <v>50.842737</v>
      </c>
      <c r="I35" s="641">
        <v>403.65726599999999</v>
      </c>
      <c r="J35" s="641">
        <v>1277.233463</v>
      </c>
      <c r="K35" s="641">
        <v>11216.538251</v>
      </c>
    </row>
    <row r="36" spans="1:11">
      <c r="A36" s="2" t="s">
        <v>718</v>
      </c>
      <c r="B36" s="658">
        <v>862.03329699999995</v>
      </c>
      <c r="C36" s="658">
        <v>7389.3772710000003</v>
      </c>
      <c r="D36" s="641">
        <v>0.82786149295531997</v>
      </c>
      <c r="E36" s="641">
        <v>160.615476</v>
      </c>
      <c r="F36" s="641">
        <v>1257.074642</v>
      </c>
      <c r="G36" s="641">
        <v>0.54254101136861954</v>
      </c>
      <c r="H36" s="641">
        <v>86.049931000000001</v>
      </c>
      <c r="I36" s="641">
        <v>817.48338100000001</v>
      </c>
      <c r="J36" s="641">
        <v>1108.6987039999999</v>
      </c>
      <c r="K36" s="641">
        <v>9463.9352940000008</v>
      </c>
    </row>
    <row r="37" spans="1:11">
      <c r="A37" s="2" t="s">
        <v>719</v>
      </c>
      <c r="B37" s="658">
        <v>3492.2140509999999</v>
      </c>
      <c r="C37" s="658">
        <v>25469.748729999999</v>
      </c>
      <c r="D37" s="641">
        <v>2.8534778284451008</v>
      </c>
      <c r="E37" s="641">
        <v>92.039078000000003</v>
      </c>
      <c r="F37" s="641">
        <v>632.78187500000001</v>
      </c>
      <c r="G37" s="641">
        <v>0.27310241330779417</v>
      </c>
      <c r="H37" s="641">
        <v>1099.8649559999999</v>
      </c>
      <c r="I37" s="641">
        <v>8301.1040040000007</v>
      </c>
      <c r="J37" s="641">
        <v>4684.1180850000001</v>
      </c>
      <c r="K37" s="641">
        <v>34403.634609000001</v>
      </c>
    </row>
    <row r="38" spans="1:11">
      <c r="A38" s="2" t="s">
        <v>720</v>
      </c>
      <c r="B38" s="658">
        <v>3431.6633809999998</v>
      </c>
      <c r="C38" s="658">
        <v>27790.439007000001</v>
      </c>
      <c r="D38" s="641">
        <v>3.1134740428682037</v>
      </c>
      <c r="E38" s="641">
        <v>4171.5747520000004</v>
      </c>
      <c r="F38" s="641">
        <v>31919.77622</v>
      </c>
      <c r="G38" s="641">
        <v>13.776260449822047</v>
      </c>
      <c r="H38" s="641">
        <v>55.814293999999997</v>
      </c>
      <c r="I38" s="641">
        <v>463.254482</v>
      </c>
      <c r="J38" s="641">
        <v>7659.0524269999996</v>
      </c>
      <c r="K38" s="641">
        <v>60173.469708999997</v>
      </c>
    </row>
    <row r="39" spans="1:11">
      <c r="A39" s="2" t="s">
        <v>721</v>
      </c>
      <c r="B39" s="658">
        <v>127.829722</v>
      </c>
      <c r="C39" s="658">
        <v>1151.201785</v>
      </c>
      <c r="D39" s="641">
        <v>0.12897374074580925</v>
      </c>
      <c r="E39" s="641">
        <v>84.681261000000006</v>
      </c>
      <c r="F39" s="641">
        <v>618.96118300000001</v>
      </c>
      <c r="G39" s="641">
        <v>0.26713753901555293</v>
      </c>
      <c r="H39" s="641">
        <v>34.481777999999998</v>
      </c>
      <c r="I39" s="641">
        <v>300.15905299999997</v>
      </c>
      <c r="J39" s="641">
        <v>246.992761</v>
      </c>
      <c r="K39" s="641">
        <v>2070.3220209999999</v>
      </c>
    </row>
    <row r="40" spans="1:11">
      <c r="A40" s="2" t="s">
        <v>722</v>
      </c>
      <c r="B40" s="658">
        <v>767.38681899999995</v>
      </c>
      <c r="C40" s="658">
        <v>6347.8020500000002</v>
      </c>
      <c r="D40" s="641">
        <v>0.71116965467736515</v>
      </c>
      <c r="E40" s="641">
        <v>358.00267500000001</v>
      </c>
      <c r="F40" s="641">
        <v>3029.8224879999998</v>
      </c>
      <c r="G40" s="641">
        <v>1.3076414892051469</v>
      </c>
      <c r="H40" s="641">
        <v>222.598051</v>
      </c>
      <c r="I40" s="641">
        <v>1624.2669089999999</v>
      </c>
      <c r="J40" s="641">
        <v>1347.987545</v>
      </c>
      <c r="K40" s="641">
        <v>11001.891447</v>
      </c>
    </row>
    <row r="41" spans="1:11">
      <c r="A41" s="2" t="s">
        <v>723</v>
      </c>
      <c r="B41" s="658">
        <v>2962.3238959999999</v>
      </c>
      <c r="C41" s="658">
        <v>20780.332740000002</v>
      </c>
      <c r="D41" s="641">
        <v>2.3281037975635277</v>
      </c>
      <c r="E41" s="641">
        <v>100.50346399999999</v>
      </c>
      <c r="F41" s="641">
        <v>754.82381899999996</v>
      </c>
      <c r="G41" s="641">
        <v>0.32577451209566582</v>
      </c>
      <c r="H41" s="641">
        <v>334.240835</v>
      </c>
      <c r="I41" s="641">
        <v>3145.6163419999998</v>
      </c>
      <c r="J41" s="641">
        <v>3397.0681949999998</v>
      </c>
      <c r="K41" s="641">
        <v>24680.772901</v>
      </c>
    </row>
    <row r="42" spans="1:11">
      <c r="A42" s="2" t="s">
        <v>724</v>
      </c>
      <c r="B42" s="658">
        <v>4020.1025060000002</v>
      </c>
      <c r="C42" s="658">
        <v>32093.466080999999</v>
      </c>
      <c r="D42" s="641">
        <v>3.5955593779463397</v>
      </c>
      <c r="E42" s="641">
        <v>259.02938</v>
      </c>
      <c r="F42" s="641">
        <v>2327.9092690000002</v>
      </c>
      <c r="G42" s="641">
        <v>1.0047026699768906</v>
      </c>
      <c r="H42" s="641">
        <v>506.056735</v>
      </c>
      <c r="I42" s="641">
        <v>4265.8550809999997</v>
      </c>
      <c r="J42" s="641">
        <v>4785.1886210000002</v>
      </c>
      <c r="K42" s="641">
        <v>38687.230431000004</v>
      </c>
    </row>
    <row r="43" spans="1:11">
      <c r="A43" s="2" t="s">
        <v>725</v>
      </c>
      <c r="B43" s="658">
        <v>1450.5489459999999</v>
      </c>
      <c r="C43" s="658">
        <v>12643.179099000001</v>
      </c>
      <c r="D43" s="641">
        <v>1.4164659267942847</v>
      </c>
      <c r="E43" s="641">
        <v>167.375561</v>
      </c>
      <c r="F43" s="641">
        <v>1132.0821820000001</v>
      </c>
      <c r="G43" s="641">
        <v>0.4885954989892109</v>
      </c>
      <c r="H43" s="641">
        <v>264.045524</v>
      </c>
      <c r="I43" s="641">
        <v>2142.8278759999998</v>
      </c>
      <c r="J43" s="641">
        <v>1881.9700310000001</v>
      </c>
      <c r="K43" s="641">
        <v>15918.089157</v>
      </c>
    </row>
    <row r="44" spans="1:11">
      <c r="A44" s="2" t="s">
        <v>726</v>
      </c>
      <c r="B44" s="658">
        <v>884.98018999999999</v>
      </c>
      <c r="C44" s="658">
        <v>6750.3994050000001</v>
      </c>
      <c r="D44" s="641">
        <v>0.75627424673523669</v>
      </c>
      <c r="E44" s="641">
        <v>40.877589</v>
      </c>
      <c r="F44" s="641">
        <v>580.13749800000005</v>
      </c>
      <c r="G44" s="641">
        <v>0.2503816196602433</v>
      </c>
      <c r="H44" s="641">
        <v>234.47146799999999</v>
      </c>
      <c r="I44" s="641">
        <v>1978.694375</v>
      </c>
      <c r="J44" s="641">
        <v>1160.3292469999999</v>
      </c>
      <c r="K44" s="641">
        <v>9309.2312779999993</v>
      </c>
    </row>
    <row r="45" spans="1:11">
      <c r="A45" s="2" t="s">
        <v>727</v>
      </c>
      <c r="B45" s="658">
        <v>1470.241268</v>
      </c>
      <c r="C45" s="658">
        <v>10333.766084000001</v>
      </c>
      <c r="D45" s="641">
        <v>1.1577331491417486</v>
      </c>
      <c r="E45" s="641">
        <v>205.993562</v>
      </c>
      <c r="F45" s="641">
        <v>1516.231575</v>
      </c>
      <c r="G45" s="641">
        <v>0.65439058643387615</v>
      </c>
      <c r="H45" s="641">
        <v>105.098921</v>
      </c>
      <c r="I45" s="641">
        <v>837.957491</v>
      </c>
      <c r="J45" s="641">
        <v>1781.3337509999999</v>
      </c>
      <c r="K45" s="641">
        <v>12687.95515</v>
      </c>
    </row>
    <row r="46" spans="1:11">
      <c r="A46" s="2" t="s">
        <v>728</v>
      </c>
      <c r="B46" s="658">
        <v>120.179778</v>
      </c>
      <c r="C46" s="658">
        <v>810.45721400000002</v>
      </c>
      <c r="D46" s="641">
        <v>9.0798763488719611E-2</v>
      </c>
      <c r="E46" s="641">
        <v>50.772112</v>
      </c>
      <c r="F46" s="641">
        <v>403.50365900000003</v>
      </c>
      <c r="G46" s="641">
        <v>0.1741481976730532</v>
      </c>
      <c r="H46" s="641">
        <v>8.9407960000000006</v>
      </c>
      <c r="I46" s="641">
        <v>69.403243000000003</v>
      </c>
      <c r="J46" s="641">
        <v>179.892686</v>
      </c>
      <c r="K46" s="641">
        <v>1283.364116</v>
      </c>
    </row>
    <row r="47" spans="1:11">
      <c r="A47" s="2" t="s">
        <v>729</v>
      </c>
      <c r="B47" s="658">
        <v>448.56669599999998</v>
      </c>
      <c r="C47" s="658">
        <v>3916.626745</v>
      </c>
      <c r="D47" s="641">
        <v>0.43879536063065838</v>
      </c>
      <c r="E47" s="641">
        <v>145.53866500000001</v>
      </c>
      <c r="F47" s="641">
        <v>1090.636444</v>
      </c>
      <c r="G47" s="641">
        <v>0.47070792743207268</v>
      </c>
      <c r="H47" s="641">
        <v>19.061184999999998</v>
      </c>
      <c r="I47" s="641">
        <v>264.63996500000002</v>
      </c>
      <c r="J47" s="641">
        <v>613.16654600000004</v>
      </c>
      <c r="K47" s="641">
        <v>5271.9031539999996</v>
      </c>
    </row>
    <row r="48" spans="1:11">
      <c r="A48" s="2" t="s">
        <v>730</v>
      </c>
      <c r="B48" s="658">
        <v>639.99513400000001</v>
      </c>
      <c r="C48" s="658">
        <v>4427.0493850000003</v>
      </c>
      <c r="D48" s="641">
        <v>0.49598005066495293</v>
      </c>
      <c r="E48" s="641">
        <v>147.862076</v>
      </c>
      <c r="F48" s="641">
        <v>790.41990199999998</v>
      </c>
      <c r="G48" s="641">
        <v>0.34113743027597015</v>
      </c>
      <c r="H48" s="641">
        <v>271.880987</v>
      </c>
      <c r="I48" s="641">
        <v>2276.70505</v>
      </c>
      <c r="J48" s="641">
        <v>1059.7381969999999</v>
      </c>
      <c r="K48" s="641">
        <v>7494.1743370000004</v>
      </c>
    </row>
    <row r="49" spans="1:11">
      <c r="A49" s="2" t="s">
        <v>731</v>
      </c>
      <c r="B49" s="658">
        <v>439.23665799999998</v>
      </c>
      <c r="C49" s="658">
        <v>3321.7551309999999</v>
      </c>
      <c r="D49" s="641">
        <v>0.37214951424580672</v>
      </c>
      <c r="E49" s="641">
        <v>45.879989999999999</v>
      </c>
      <c r="F49" s="641">
        <v>215.66139899999999</v>
      </c>
      <c r="G49" s="641">
        <v>9.307733178077375E-2</v>
      </c>
      <c r="H49" s="641">
        <v>148.829748</v>
      </c>
      <c r="I49" s="641">
        <v>1235.259499</v>
      </c>
      <c r="J49" s="641">
        <v>633.94639600000005</v>
      </c>
      <c r="K49" s="641">
        <v>4772.6760290000002</v>
      </c>
    </row>
    <row r="50" spans="1:11">
      <c r="A50" s="2" t="s">
        <v>732</v>
      </c>
      <c r="B50" s="658">
        <v>2572.343198</v>
      </c>
      <c r="C50" s="658">
        <v>17987.095942</v>
      </c>
      <c r="D50" s="641">
        <v>2.0151663062210292</v>
      </c>
      <c r="E50" s="641">
        <v>423.57577700000002</v>
      </c>
      <c r="F50" s="641">
        <v>3145.5926370000002</v>
      </c>
      <c r="G50" s="641">
        <v>1.3576067431576295</v>
      </c>
      <c r="H50" s="641">
        <v>962.64663199999995</v>
      </c>
      <c r="I50" s="641">
        <v>7442.0754909999996</v>
      </c>
      <c r="J50" s="641">
        <v>3958.565607</v>
      </c>
      <c r="K50" s="641">
        <v>28574.764070000001</v>
      </c>
    </row>
    <row r="51" spans="1:11">
      <c r="A51" s="2" t="s">
        <v>733</v>
      </c>
      <c r="B51" s="658">
        <v>546.90165000000002</v>
      </c>
      <c r="C51" s="658">
        <v>5031.879156</v>
      </c>
      <c r="D51" s="641">
        <v>0.56374154921084096</v>
      </c>
      <c r="E51" s="641">
        <v>22.502504999999999</v>
      </c>
      <c r="F51" s="641">
        <v>236.21979400000001</v>
      </c>
      <c r="G51" s="641">
        <v>0.10195013220388145</v>
      </c>
      <c r="H51" s="641">
        <v>554.33173699999998</v>
      </c>
      <c r="I51" s="641">
        <v>4284.7629079999997</v>
      </c>
      <c r="J51" s="641">
        <v>1123.7358919999999</v>
      </c>
      <c r="K51" s="641">
        <v>9552.8618580000002</v>
      </c>
    </row>
    <row r="52" spans="1:11">
      <c r="A52" s="2" t="s">
        <v>734</v>
      </c>
      <c r="B52" s="658">
        <v>5579.0673530000004</v>
      </c>
      <c r="C52" s="658">
        <v>37328.159777000001</v>
      </c>
      <c r="D52" s="641">
        <v>4.1820230513253964</v>
      </c>
      <c r="E52" s="641">
        <v>757.16874900000005</v>
      </c>
      <c r="F52" s="641">
        <v>7158.5224179999996</v>
      </c>
      <c r="G52" s="641">
        <v>3.0895476392615482</v>
      </c>
      <c r="H52" s="641">
        <v>1819.0858989999999</v>
      </c>
      <c r="I52" s="641">
        <v>44958.437512999997</v>
      </c>
      <c r="J52" s="641">
        <v>8155.3220009999995</v>
      </c>
      <c r="K52" s="641">
        <v>89445.119707999998</v>
      </c>
    </row>
    <row r="53" spans="1:11">
      <c r="A53" s="2" t="s">
        <v>735</v>
      </c>
      <c r="B53" s="658">
        <v>2787.3543300000001</v>
      </c>
      <c r="C53" s="658">
        <v>21297.956732999999</v>
      </c>
      <c r="D53" s="641">
        <v>2.3860952839796061</v>
      </c>
      <c r="E53" s="641">
        <v>134.708234</v>
      </c>
      <c r="F53" s="641">
        <v>1613.4961370000001</v>
      </c>
      <c r="G53" s="641">
        <v>0.6963690116400747</v>
      </c>
      <c r="H53" s="641">
        <v>728.57927900000004</v>
      </c>
      <c r="I53" s="641">
        <v>5971.7262170000004</v>
      </c>
      <c r="J53" s="641">
        <v>3650.6418429999999</v>
      </c>
      <c r="K53" s="641">
        <v>28883.179087</v>
      </c>
    </row>
    <row r="54" spans="1:11">
      <c r="A54" s="2" t="s">
        <v>736</v>
      </c>
      <c r="B54" s="658">
        <v>612.62160200000005</v>
      </c>
      <c r="C54" s="658">
        <v>4249.7563520000003</v>
      </c>
      <c r="D54" s="641">
        <v>0.47611720301120275</v>
      </c>
      <c r="E54" s="641">
        <v>315.46711499999998</v>
      </c>
      <c r="F54" s="641">
        <v>1700.476373</v>
      </c>
      <c r="G54" s="641">
        <v>0.7339088232247245</v>
      </c>
      <c r="H54" s="641">
        <v>8.3285040000000006</v>
      </c>
      <c r="I54" s="641">
        <v>71.127613999999994</v>
      </c>
      <c r="J54" s="641">
        <v>936.41722100000004</v>
      </c>
      <c r="K54" s="641">
        <v>6021.3603389999998</v>
      </c>
    </row>
    <row r="55" spans="1:11">
      <c r="A55" s="2" t="s">
        <v>737</v>
      </c>
      <c r="B55" s="658">
        <v>4004.3904459999999</v>
      </c>
      <c r="C55" s="658">
        <v>30066.649830999999</v>
      </c>
      <c r="D55" s="641">
        <v>3.3684870462552516</v>
      </c>
      <c r="E55" s="641">
        <v>251.97751099999999</v>
      </c>
      <c r="F55" s="641">
        <v>2034.4634579999999</v>
      </c>
      <c r="G55" s="641">
        <v>0.87805435351055228</v>
      </c>
      <c r="H55" s="641">
        <v>585.72782299999994</v>
      </c>
      <c r="I55" s="641">
        <v>3915.6980950000002</v>
      </c>
      <c r="J55" s="641">
        <v>4842.0957799999996</v>
      </c>
      <c r="K55" s="641">
        <v>36016.811384000001</v>
      </c>
    </row>
    <row r="56" spans="1:11">
      <c r="A56" s="2" t="s">
        <v>738</v>
      </c>
      <c r="B56" s="658">
        <v>780.96656800000005</v>
      </c>
      <c r="C56" s="658">
        <v>4231.3312079999996</v>
      </c>
      <c r="D56" s="641">
        <v>0.47405296042886508</v>
      </c>
      <c r="E56" s="641">
        <v>21.850311000000001</v>
      </c>
      <c r="F56" s="641">
        <v>235.68163699999999</v>
      </c>
      <c r="G56" s="641">
        <v>0.10171786895291765</v>
      </c>
      <c r="H56" s="641">
        <v>147.524846</v>
      </c>
      <c r="I56" s="641">
        <v>730.89376500000003</v>
      </c>
      <c r="J56" s="641">
        <v>950.341725</v>
      </c>
      <c r="K56" s="641">
        <v>5197.90661</v>
      </c>
    </row>
    <row r="57" spans="1:11">
      <c r="A57" s="2" t="s">
        <v>739</v>
      </c>
      <c r="B57" s="658">
        <v>1531.012393</v>
      </c>
      <c r="C57" s="658">
        <v>13762.942364</v>
      </c>
      <c r="D57" s="641">
        <v>1.5419174843913666</v>
      </c>
      <c r="E57" s="641">
        <v>202.119857</v>
      </c>
      <c r="F57" s="641">
        <v>1471.8622049999999</v>
      </c>
      <c r="G57" s="641">
        <v>0.6352412041543245</v>
      </c>
      <c r="H57" s="641">
        <v>617.14243799999997</v>
      </c>
      <c r="I57" s="641">
        <v>3379.0049349999999</v>
      </c>
      <c r="J57" s="641">
        <v>2350.274688</v>
      </c>
      <c r="K57" s="641">
        <v>18613.809504000001</v>
      </c>
    </row>
    <row r="58" spans="1:11">
      <c r="A58" s="2" t="s">
        <v>740</v>
      </c>
      <c r="B58" s="658">
        <v>2981.4761060000001</v>
      </c>
      <c r="C58" s="658">
        <v>24729.937723999999</v>
      </c>
      <c r="D58" s="641">
        <v>2.770593842221313</v>
      </c>
      <c r="E58" s="641">
        <v>492.45742100000001</v>
      </c>
      <c r="F58" s="641">
        <v>4206.0828220000003</v>
      </c>
      <c r="G58" s="641">
        <v>1.8153038426719434</v>
      </c>
      <c r="H58" s="641">
        <v>720.50666699999999</v>
      </c>
      <c r="I58" s="641">
        <v>6280.4750690000001</v>
      </c>
      <c r="J58" s="641">
        <v>4194.4401939999998</v>
      </c>
      <c r="K58" s="641">
        <v>35216.495615</v>
      </c>
    </row>
    <row r="59" spans="1:11">
      <c r="A59" s="2" t="s">
        <v>741</v>
      </c>
      <c r="B59" s="658">
        <v>266.42293100000001</v>
      </c>
      <c r="C59" s="658">
        <v>1624.258705</v>
      </c>
      <c r="D59" s="641">
        <v>0.18197219970675588</v>
      </c>
      <c r="E59" s="641">
        <v>106.34517700000001</v>
      </c>
      <c r="F59" s="641">
        <v>679.99048800000003</v>
      </c>
      <c r="G59" s="641">
        <v>0.2934771848500633</v>
      </c>
      <c r="H59" s="641">
        <v>24.818003999999998</v>
      </c>
      <c r="I59" s="641">
        <v>206.98324600000001</v>
      </c>
      <c r="J59" s="641">
        <v>397.58611200000001</v>
      </c>
      <c r="K59" s="641">
        <v>2511.2324389999999</v>
      </c>
    </row>
    <row r="60" spans="1:11">
      <c r="A60" s="2" t="s">
        <v>742</v>
      </c>
      <c r="B60" s="658">
        <v>3104.5054070000001</v>
      </c>
      <c r="C60" s="658">
        <v>22831.372651000001</v>
      </c>
      <c r="D60" s="641">
        <v>2.557890002890356</v>
      </c>
      <c r="E60" s="641">
        <v>79.194937999999993</v>
      </c>
      <c r="F60" s="641">
        <v>567.51274899999999</v>
      </c>
      <c r="G60" s="641">
        <v>0.24493290256589673</v>
      </c>
      <c r="H60" s="641">
        <v>220.53628499999999</v>
      </c>
      <c r="I60" s="641">
        <v>1700.7105899999999</v>
      </c>
      <c r="J60" s="641">
        <v>3404.2366299999999</v>
      </c>
      <c r="K60" s="641">
        <v>25099.595990000002</v>
      </c>
    </row>
    <row r="61" spans="1:11">
      <c r="A61" s="2" t="s">
        <v>743</v>
      </c>
      <c r="B61" s="658">
        <v>140.93790999999999</v>
      </c>
      <c r="C61" s="658">
        <v>1068.975958</v>
      </c>
      <c r="D61" s="641">
        <v>0.11976165244618263</v>
      </c>
      <c r="E61" s="641">
        <v>9.5148740000000007</v>
      </c>
      <c r="F61" s="641">
        <v>139.96732800000001</v>
      </c>
      <c r="G61" s="641">
        <v>6.0408517644478348E-2</v>
      </c>
      <c r="H61" s="641">
        <v>4.1671240000000003</v>
      </c>
      <c r="I61" s="641">
        <v>36.775533000000003</v>
      </c>
      <c r="J61" s="641">
        <v>154.61990800000001</v>
      </c>
      <c r="K61" s="641">
        <v>1245.7188189999999</v>
      </c>
    </row>
    <row r="62" spans="1:11">
      <c r="A62" s="2" t="s">
        <v>744</v>
      </c>
      <c r="B62" s="658">
        <v>2044.5886290000001</v>
      </c>
      <c r="C62" s="658">
        <v>16876.490155</v>
      </c>
      <c r="D62" s="641">
        <v>1.8907406975139218</v>
      </c>
      <c r="E62" s="641">
        <v>269.37160599999999</v>
      </c>
      <c r="F62" s="641">
        <v>1994.4394990000001</v>
      </c>
      <c r="G62" s="641">
        <v>0.86078040774048392</v>
      </c>
      <c r="H62" s="641">
        <v>832.42613800000004</v>
      </c>
      <c r="I62" s="641">
        <v>6355.4815879999996</v>
      </c>
      <c r="J62" s="641">
        <v>3146.3863729999998</v>
      </c>
      <c r="K62" s="641">
        <v>25226.411241999998</v>
      </c>
    </row>
    <row r="63" spans="1:11">
      <c r="A63" s="2" t="s">
        <v>745</v>
      </c>
      <c r="B63" s="658">
        <v>18504.945180999999</v>
      </c>
      <c r="C63" s="658">
        <v>149010.103691</v>
      </c>
      <c r="D63" s="641">
        <v>16.694197952402572</v>
      </c>
      <c r="E63" s="641">
        <v>11652.140396999999</v>
      </c>
      <c r="F63" s="641">
        <v>98269.514341999995</v>
      </c>
      <c r="G63" s="641">
        <v>42.41215272069082</v>
      </c>
      <c r="H63" s="641">
        <v>6470.9253070000004</v>
      </c>
      <c r="I63" s="641">
        <v>53938.857812000002</v>
      </c>
      <c r="J63" s="641">
        <v>36628.010885000003</v>
      </c>
      <c r="K63" s="641">
        <v>301218.47584500001</v>
      </c>
    </row>
    <row r="64" spans="1:11">
      <c r="A64" s="2" t="s">
        <v>746</v>
      </c>
      <c r="B64" s="658">
        <v>762.82116599999995</v>
      </c>
      <c r="C64" s="658">
        <v>10560.731938000001</v>
      </c>
      <c r="D64" s="641">
        <v>1.1831610416219078</v>
      </c>
      <c r="E64" s="641">
        <v>41.314363999999998</v>
      </c>
      <c r="F64" s="641">
        <v>434.76423199999999</v>
      </c>
      <c r="G64" s="641">
        <v>0.18763995251777668</v>
      </c>
      <c r="H64" s="641">
        <v>504.06162999999998</v>
      </c>
      <c r="I64" s="641">
        <v>1199.100056</v>
      </c>
      <c r="J64" s="641">
        <v>1308.1971599999999</v>
      </c>
      <c r="K64" s="641">
        <v>12194.596226</v>
      </c>
    </row>
    <row r="65" spans="1:11">
      <c r="A65" s="2" t="s">
        <v>747</v>
      </c>
      <c r="B65" s="658">
        <v>135.24465499999999</v>
      </c>
      <c r="C65" s="658">
        <v>1340.271403</v>
      </c>
      <c r="D65" s="641">
        <v>0.15015596632309253</v>
      </c>
      <c r="E65" s="641">
        <v>6.5958600000000001</v>
      </c>
      <c r="F65" s="641">
        <v>49.406328000000002</v>
      </c>
      <c r="G65" s="641" t="s">
        <v>236</v>
      </c>
      <c r="H65" s="641">
        <v>11.433284</v>
      </c>
      <c r="I65" s="641">
        <v>70.637715</v>
      </c>
      <c r="J65" s="641">
        <v>153.273799</v>
      </c>
      <c r="K65" s="641">
        <v>1460.3154460000001</v>
      </c>
    </row>
    <row r="66" spans="1:11">
      <c r="A66" s="2" t="s">
        <v>748</v>
      </c>
      <c r="B66" s="658">
        <v>1132.267591</v>
      </c>
      <c r="C66" s="658">
        <v>9038.1890440000006</v>
      </c>
      <c r="D66" s="641">
        <v>1.0125844710816438</v>
      </c>
      <c r="E66" s="641">
        <v>341.28814</v>
      </c>
      <c r="F66" s="641">
        <v>2668.64005</v>
      </c>
      <c r="G66" s="641">
        <v>1.1517587129132489</v>
      </c>
      <c r="H66" s="641">
        <v>130.06951000000001</v>
      </c>
      <c r="I66" s="641">
        <v>1090.3519899999999</v>
      </c>
      <c r="J66" s="641">
        <v>1603.625241</v>
      </c>
      <c r="K66" s="641">
        <v>12797.181084</v>
      </c>
    </row>
    <row r="67" spans="1:11">
      <c r="A67" s="2" t="s">
        <v>749</v>
      </c>
      <c r="B67" s="658">
        <v>4704.6925739999997</v>
      </c>
      <c r="C67" s="658">
        <v>30720.541089999999</v>
      </c>
      <c r="D67" s="641">
        <v>3.4417450995462451</v>
      </c>
      <c r="E67" s="641">
        <v>1003.316564</v>
      </c>
      <c r="F67" s="641">
        <v>9226.9404549999999</v>
      </c>
      <c r="G67" s="641">
        <v>3.9822564540234597</v>
      </c>
      <c r="H67" s="641">
        <v>274.17376899999999</v>
      </c>
      <c r="I67" s="641">
        <v>2442.2565540000001</v>
      </c>
      <c r="J67" s="641">
        <v>5982.1829070000003</v>
      </c>
      <c r="K67" s="641">
        <v>42389.738099000002</v>
      </c>
    </row>
    <row r="68" spans="1:11">
      <c r="A68" s="2" t="s">
        <v>750</v>
      </c>
      <c r="B68" s="658">
        <v>329.316936</v>
      </c>
      <c r="C68" s="658">
        <v>2535.9681820000001</v>
      </c>
      <c r="D68" s="641">
        <v>0.28411465922534962</v>
      </c>
      <c r="E68" s="641">
        <v>29.769527</v>
      </c>
      <c r="F68" s="641">
        <v>282.80080099999998</v>
      </c>
      <c r="G68" s="641">
        <v>0.12205403518942011</v>
      </c>
      <c r="H68" s="641">
        <v>47.584448999999999</v>
      </c>
      <c r="I68" s="641">
        <v>258.247435</v>
      </c>
      <c r="J68" s="641">
        <v>406.67091199999999</v>
      </c>
      <c r="K68" s="641">
        <v>3077.0164180000002</v>
      </c>
    </row>
    <row r="69" spans="1:11">
      <c r="A69" s="2" t="s">
        <v>751</v>
      </c>
      <c r="B69" s="658">
        <v>1939.381441</v>
      </c>
      <c r="C69" s="658">
        <v>15607.778157999999</v>
      </c>
      <c r="D69" s="641">
        <v>1.748601817680465</v>
      </c>
      <c r="E69" s="641">
        <v>90.743582000000004</v>
      </c>
      <c r="F69" s="641">
        <v>669.87762399999997</v>
      </c>
      <c r="G69" s="641">
        <v>0.28911257253582229</v>
      </c>
      <c r="H69" s="641">
        <v>226.42753999999999</v>
      </c>
      <c r="I69" s="641">
        <v>2105.4635170000001</v>
      </c>
      <c r="J69" s="641">
        <v>2256.5525630000002</v>
      </c>
      <c r="K69" s="641">
        <v>18383.119299000002</v>
      </c>
    </row>
    <row r="70" spans="1:11">
      <c r="A70" s="2" t="s">
        <v>752</v>
      </c>
      <c r="B70" s="658">
        <v>137.619191</v>
      </c>
      <c r="C70" s="658">
        <v>1161.9789659999999</v>
      </c>
      <c r="D70" s="641">
        <v>0.13018115144163669</v>
      </c>
      <c r="E70" s="641">
        <v>5.5693109999999999</v>
      </c>
      <c r="F70" s="641">
        <v>58.156643000000003</v>
      </c>
      <c r="G70" s="641" t="s">
        <v>236</v>
      </c>
      <c r="H70" s="641">
        <v>13.301214</v>
      </c>
      <c r="I70" s="641">
        <v>123.181763</v>
      </c>
      <c r="J70" s="641">
        <v>156.48971599999999</v>
      </c>
      <c r="K70" s="641">
        <v>1343.317372</v>
      </c>
    </row>
    <row r="71" spans="1:11">
      <c r="A71" s="2" t="s">
        <v>753</v>
      </c>
      <c r="B71" s="658">
        <v>359.80377800000002</v>
      </c>
      <c r="C71" s="658">
        <v>2091.2623830000002</v>
      </c>
      <c r="D71" s="641">
        <v>0.23429248975365796</v>
      </c>
      <c r="E71" s="641">
        <v>64.529159000000007</v>
      </c>
      <c r="F71" s="641">
        <v>394.83927</v>
      </c>
      <c r="G71" s="641">
        <v>0.17040873287606054</v>
      </c>
      <c r="H71" s="641">
        <v>5.2701880000000001</v>
      </c>
      <c r="I71" s="641">
        <v>27.400562999999998</v>
      </c>
      <c r="J71" s="641">
        <v>429.60312499999998</v>
      </c>
      <c r="K71" s="641">
        <v>2513.5022159999999</v>
      </c>
    </row>
    <row r="72" spans="1:11">
      <c r="A72" s="2" t="s">
        <v>754</v>
      </c>
      <c r="B72" s="658">
        <v>1089.324028</v>
      </c>
      <c r="C72" s="658">
        <v>9740.7720449999997</v>
      </c>
      <c r="D72" s="641">
        <v>1.09129765499439</v>
      </c>
      <c r="E72" s="641">
        <v>12.954927</v>
      </c>
      <c r="F72" s="641">
        <v>119.45534600000001</v>
      </c>
      <c r="G72" s="641">
        <v>5.1555748614192778E-2</v>
      </c>
      <c r="H72" s="641">
        <v>798.09880099999998</v>
      </c>
      <c r="I72" s="641">
        <v>5387.280616</v>
      </c>
      <c r="J72" s="641">
        <v>1900.3777560000001</v>
      </c>
      <c r="K72" s="641">
        <v>15247.508007</v>
      </c>
    </row>
    <row r="73" spans="1:11">
      <c r="A73" s="2" t="s">
        <v>755</v>
      </c>
      <c r="B73" s="658">
        <v>100.73337100000001</v>
      </c>
      <c r="C73" s="658">
        <v>972.71679700000004</v>
      </c>
      <c r="D73" s="641">
        <v>0.10897735360562524</v>
      </c>
      <c r="E73" s="641">
        <v>0.85975199999999996</v>
      </c>
      <c r="F73" s="641">
        <v>1.2285330000000001</v>
      </c>
      <c r="G73" s="641" t="s">
        <v>236</v>
      </c>
      <c r="H73" s="641">
        <v>61.163302999999999</v>
      </c>
      <c r="I73" s="641">
        <v>514.13928199999998</v>
      </c>
      <c r="J73" s="641">
        <v>162.756426</v>
      </c>
      <c r="K73" s="641">
        <v>1488.0846120000001</v>
      </c>
    </row>
    <row r="74" spans="1:11">
      <c r="A74" s="2" t="s">
        <v>396</v>
      </c>
      <c r="B74" s="658">
        <v>2837.539655</v>
      </c>
      <c r="C74" s="658">
        <v>23206.695881</v>
      </c>
      <c r="D74" s="641">
        <v>2.5999389656288043</v>
      </c>
      <c r="E74" s="641">
        <v>1274.9818990000001</v>
      </c>
      <c r="F74" s="641">
        <v>9298.7451170000004</v>
      </c>
      <c r="G74" s="641">
        <v>4.0132466376138964</v>
      </c>
      <c r="H74" s="641">
        <v>1.6156790000000001</v>
      </c>
      <c r="I74" s="641">
        <v>7.8116380000000003</v>
      </c>
      <c r="J74" s="641">
        <v>7961.1449759999996</v>
      </c>
      <c r="K74" s="641">
        <v>65390.858038999999</v>
      </c>
    </row>
    <row r="75" spans="1:11">
      <c r="A75" s="2" t="s">
        <v>756</v>
      </c>
      <c r="B75" s="641" t="s">
        <v>529</v>
      </c>
      <c r="C75" s="641" t="s">
        <v>529</v>
      </c>
      <c r="D75" s="641" t="s">
        <v>529</v>
      </c>
      <c r="E75" s="641" t="s">
        <v>529</v>
      </c>
      <c r="F75" s="641" t="s">
        <v>529</v>
      </c>
      <c r="G75" s="641" t="s">
        <v>529</v>
      </c>
      <c r="H75" s="641" t="s">
        <v>529</v>
      </c>
      <c r="I75" s="641" t="s">
        <v>529</v>
      </c>
      <c r="J75" s="641">
        <v>3847.0077430000001</v>
      </c>
      <c r="K75" s="641">
        <v>30049.747753</v>
      </c>
    </row>
    <row r="76" spans="1:11">
      <c r="A76" s="2" t="s">
        <v>757</v>
      </c>
      <c r="B76" s="658">
        <v>2837.539655</v>
      </c>
      <c r="C76" s="658">
        <v>23206.695881</v>
      </c>
      <c r="D76" s="641">
        <v>2.5999389656288043</v>
      </c>
      <c r="E76" s="641">
        <v>1274.9818990000001</v>
      </c>
      <c r="F76" s="641">
        <v>9298.7451170000004</v>
      </c>
      <c r="G76" s="641">
        <v>4.0132466376138964</v>
      </c>
      <c r="H76" s="641">
        <v>1.6156790000000001</v>
      </c>
      <c r="I76" s="641">
        <v>7.8116380000000003</v>
      </c>
      <c r="J76" s="641">
        <v>4114.1372330000004</v>
      </c>
      <c r="K76" s="641">
        <v>35341.110286000003</v>
      </c>
    </row>
    <row r="77" spans="1:11">
      <c r="A77" s="106" t="s">
        <v>758</v>
      </c>
      <c r="B77" s="659" t="s">
        <v>529</v>
      </c>
      <c r="C77" s="659" t="s">
        <v>529</v>
      </c>
      <c r="D77" s="659" t="s">
        <v>529</v>
      </c>
      <c r="E77" s="659" t="s">
        <v>529</v>
      </c>
      <c r="F77" s="659" t="s">
        <v>529</v>
      </c>
      <c r="G77" s="659" t="s">
        <v>529</v>
      </c>
      <c r="H77" s="659" t="s">
        <v>529</v>
      </c>
      <c r="I77" s="659" t="s">
        <v>529</v>
      </c>
      <c r="J77" s="659" t="s">
        <v>529</v>
      </c>
      <c r="K77" s="659">
        <v>7.6210009999999997</v>
      </c>
    </row>
    <row r="78" spans="1:11" ht="15" customHeight="1">
      <c r="A78" s="44" t="s">
        <v>759</v>
      </c>
      <c r="B78" s="8"/>
      <c r="C78" s="8"/>
      <c r="D78" s="8"/>
      <c r="E78" s="8"/>
      <c r="F78" s="8"/>
      <c r="G78" s="630"/>
      <c r="H78" s="8"/>
      <c r="I78" s="8"/>
      <c r="J78" s="8"/>
      <c r="K78" s="8"/>
    </row>
    <row r="79" spans="1:11">
      <c r="A79" s="44" t="s">
        <v>760</v>
      </c>
      <c r="B79" s="8"/>
      <c r="C79" s="8"/>
      <c r="D79" s="8"/>
      <c r="E79" s="8"/>
      <c r="F79" s="8"/>
      <c r="G79" s="630"/>
      <c r="H79" s="8"/>
      <c r="I79" s="8"/>
      <c r="J79" s="8"/>
      <c r="K79" s="8"/>
    </row>
    <row r="80" spans="1:11">
      <c r="A80" s="44" t="s">
        <v>1330</v>
      </c>
      <c r="B80" s="8"/>
      <c r="C80" s="8"/>
      <c r="D80" s="8"/>
      <c r="E80" s="8"/>
      <c r="F80" s="8"/>
      <c r="G80" s="630"/>
      <c r="H80" s="8"/>
      <c r="I80" s="8"/>
      <c r="J80" s="8"/>
      <c r="K80" s="8"/>
    </row>
    <row r="81" spans="1:11">
      <c r="A81" s="44" t="s">
        <v>1341</v>
      </c>
      <c r="B81" s="8"/>
      <c r="C81" s="8"/>
      <c r="D81" s="8"/>
      <c r="E81" s="8"/>
      <c r="F81" s="8"/>
      <c r="G81" s="630"/>
      <c r="H81" s="8"/>
      <c r="I81" s="8"/>
      <c r="J81" s="8"/>
      <c r="K81" s="8"/>
    </row>
    <row r="82" spans="1:11">
      <c r="A82" s="44"/>
      <c r="B82" s="8"/>
      <c r="C82" s="8"/>
      <c r="D82" s="8"/>
      <c r="E82" s="8"/>
      <c r="F82" s="8"/>
      <c r="G82" s="630"/>
      <c r="H82" s="8"/>
      <c r="I82" s="8"/>
      <c r="J82" s="8"/>
      <c r="K82" s="8"/>
    </row>
    <row r="83" spans="1:11">
      <c r="A83" s="2" t="s">
        <v>761</v>
      </c>
      <c r="G83" s="626"/>
    </row>
    <row r="84" spans="1:11">
      <c r="A84" s="2" t="s">
        <v>1342</v>
      </c>
      <c r="G84" s="626"/>
    </row>
    <row r="85" spans="1:11">
      <c r="G85" s="626"/>
    </row>
    <row r="86" spans="1:11" ht="17.100000000000001" customHeight="1"/>
    <row r="87" spans="1:11" ht="15.75">
      <c r="C87" s="640"/>
    </row>
    <row r="89" spans="1:11">
      <c r="C89" s="660"/>
      <c r="D89" s="661"/>
    </row>
    <row r="90" spans="1:11">
      <c r="C90" s="660"/>
    </row>
    <row r="91" spans="1:11">
      <c r="C91" s="660"/>
    </row>
    <row r="92" spans="1:11">
      <c r="C92" s="660"/>
    </row>
    <row r="95" spans="1:11">
      <c r="E95" s="626"/>
    </row>
  </sheetData>
  <mergeCells count="10">
    <mergeCell ref="A15:A16"/>
    <mergeCell ref="A11:A14"/>
    <mergeCell ref="H11:I12"/>
    <mergeCell ref="J11:K12"/>
    <mergeCell ref="B13:B14"/>
    <mergeCell ref="E13:E14"/>
    <mergeCell ref="H13:H14"/>
    <mergeCell ref="I13:I14"/>
    <mergeCell ref="J13:J14"/>
    <mergeCell ref="K13:K14"/>
  </mergeCells>
  <phoneticPr fontId="39" type="noConversion"/>
  <printOptions horizontalCentered="1"/>
  <pageMargins left="0.5" right="0.5" top="0.5" bottom="0.5" header="0" footer="0"/>
  <pageSetup scale="58" firstPageNumber="2" orientation="portrait" useFirstPageNumber="1" r:id="rId1"/>
  <headerFooter alignWithMargins="0"/>
  <customProperties>
    <customPr name="SourceTableID" r:id="rId2"/>
  </customPropertie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BA4D0-D62C-45A9-AF8B-89471544051D}">
  <sheetPr>
    <pageSetUpPr fitToPage="1"/>
  </sheetPr>
  <dimension ref="A1:L83"/>
  <sheetViews>
    <sheetView showGridLines="0" showOutlineSymbols="0" zoomScale="85" zoomScaleNormal="85" workbookViewId="0"/>
  </sheetViews>
  <sheetFormatPr defaultColWidth="9.77734375" defaultRowHeight="15"/>
  <cols>
    <col min="1" max="1" width="19.77734375" style="164" customWidth="1"/>
    <col min="2" max="10" width="11.6640625" style="164" customWidth="1"/>
    <col min="11" max="256" width="9.77734375" style="164"/>
    <col min="257" max="257" width="19.77734375" style="164" customWidth="1"/>
    <col min="258" max="266" width="11.6640625" style="164" customWidth="1"/>
    <col min="267" max="512" width="9.77734375" style="164"/>
    <col min="513" max="513" width="19.77734375" style="164" customWidth="1"/>
    <col min="514" max="522" width="11.6640625" style="164" customWidth="1"/>
    <col min="523" max="768" width="9.77734375" style="164"/>
    <col min="769" max="769" width="19.77734375" style="164" customWidth="1"/>
    <col min="770" max="778" width="11.6640625" style="164" customWidth="1"/>
    <col min="779" max="1024" width="9.77734375" style="164"/>
    <col min="1025" max="1025" width="19.77734375" style="164" customWidth="1"/>
    <col min="1026" max="1034" width="11.6640625" style="164" customWidth="1"/>
    <col min="1035" max="1280" width="9.77734375" style="164"/>
    <col min="1281" max="1281" width="19.77734375" style="164" customWidth="1"/>
    <col min="1282" max="1290" width="11.6640625" style="164" customWidth="1"/>
    <col min="1291" max="1536" width="9.77734375" style="164"/>
    <col min="1537" max="1537" width="19.77734375" style="164" customWidth="1"/>
    <col min="1538" max="1546" width="11.6640625" style="164" customWidth="1"/>
    <col min="1547" max="1792" width="9.77734375" style="164"/>
    <col min="1793" max="1793" width="19.77734375" style="164" customWidth="1"/>
    <col min="1794" max="1802" width="11.6640625" style="164" customWidth="1"/>
    <col min="1803" max="2048" width="9.77734375" style="164"/>
    <col min="2049" max="2049" width="19.77734375" style="164" customWidth="1"/>
    <col min="2050" max="2058" width="11.6640625" style="164" customWidth="1"/>
    <col min="2059" max="2304" width="9.77734375" style="164"/>
    <col min="2305" max="2305" width="19.77734375" style="164" customWidth="1"/>
    <col min="2306" max="2314" width="11.6640625" style="164" customWidth="1"/>
    <col min="2315" max="2560" width="9.77734375" style="164"/>
    <col min="2561" max="2561" width="19.77734375" style="164" customWidth="1"/>
    <col min="2562" max="2570" width="11.6640625" style="164" customWidth="1"/>
    <col min="2571" max="2816" width="9.77734375" style="164"/>
    <col min="2817" max="2817" width="19.77734375" style="164" customWidth="1"/>
    <col min="2818" max="2826" width="11.6640625" style="164" customWidth="1"/>
    <col min="2827" max="3072" width="9.77734375" style="164"/>
    <col min="3073" max="3073" width="19.77734375" style="164" customWidth="1"/>
    <col min="3074" max="3082" width="11.6640625" style="164" customWidth="1"/>
    <col min="3083" max="3328" width="9.77734375" style="164"/>
    <col min="3329" max="3329" width="19.77734375" style="164" customWidth="1"/>
    <col min="3330" max="3338" width="11.6640625" style="164" customWidth="1"/>
    <col min="3339" max="3584" width="9.77734375" style="164"/>
    <col min="3585" max="3585" width="19.77734375" style="164" customWidth="1"/>
    <col min="3586" max="3594" width="11.6640625" style="164" customWidth="1"/>
    <col min="3595" max="3840" width="9.77734375" style="164"/>
    <col min="3841" max="3841" width="19.77734375" style="164" customWidth="1"/>
    <col min="3842" max="3850" width="11.6640625" style="164" customWidth="1"/>
    <col min="3851" max="4096" width="9.77734375" style="164"/>
    <col min="4097" max="4097" width="19.77734375" style="164" customWidth="1"/>
    <col min="4098" max="4106" width="11.6640625" style="164" customWidth="1"/>
    <col min="4107" max="4352" width="9.77734375" style="164"/>
    <col min="4353" max="4353" width="19.77734375" style="164" customWidth="1"/>
    <col min="4354" max="4362" width="11.6640625" style="164" customWidth="1"/>
    <col min="4363" max="4608" width="9.77734375" style="164"/>
    <col min="4609" max="4609" width="19.77734375" style="164" customWidth="1"/>
    <col min="4610" max="4618" width="11.6640625" style="164" customWidth="1"/>
    <col min="4619" max="4864" width="9.77734375" style="164"/>
    <col min="4865" max="4865" width="19.77734375" style="164" customWidth="1"/>
    <col min="4866" max="4874" width="11.6640625" style="164" customWidth="1"/>
    <col min="4875" max="5120" width="9.77734375" style="164"/>
    <col min="5121" max="5121" width="19.77734375" style="164" customWidth="1"/>
    <col min="5122" max="5130" width="11.6640625" style="164" customWidth="1"/>
    <col min="5131" max="5376" width="9.77734375" style="164"/>
    <col min="5377" max="5377" width="19.77734375" style="164" customWidth="1"/>
    <col min="5378" max="5386" width="11.6640625" style="164" customWidth="1"/>
    <col min="5387" max="5632" width="9.77734375" style="164"/>
    <col min="5633" max="5633" width="19.77734375" style="164" customWidth="1"/>
    <col min="5634" max="5642" width="11.6640625" style="164" customWidth="1"/>
    <col min="5643" max="5888" width="9.77734375" style="164"/>
    <col min="5889" max="5889" width="19.77734375" style="164" customWidth="1"/>
    <col min="5890" max="5898" width="11.6640625" style="164" customWidth="1"/>
    <col min="5899" max="6144" width="9.77734375" style="164"/>
    <col min="6145" max="6145" width="19.77734375" style="164" customWidth="1"/>
    <col min="6146" max="6154" width="11.6640625" style="164" customWidth="1"/>
    <col min="6155" max="6400" width="9.77734375" style="164"/>
    <col min="6401" max="6401" width="19.77734375" style="164" customWidth="1"/>
    <col min="6402" max="6410" width="11.6640625" style="164" customWidth="1"/>
    <col min="6411" max="6656" width="9.77734375" style="164"/>
    <col min="6657" max="6657" width="19.77734375" style="164" customWidth="1"/>
    <col min="6658" max="6666" width="11.6640625" style="164" customWidth="1"/>
    <col min="6667" max="6912" width="9.77734375" style="164"/>
    <col min="6913" max="6913" width="19.77734375" style="164" customWidth="1"/>
    <col min="6914" max="6922" width="11.6640625" style="164" customWidth="1"/>
    <col min="6923" max="7168" width="9.77734375" style="164"/>
    <col min="7169" max="7169" width="19.77734375" style="164" customWidth="1"/>
    <col min="7170" max="7178" width="11.6640625" style="164" customWidth="1"/>
    <col min="7179" max="7424" width="9.77734375" style="164"/>
    <col min="7425" max="7425" width="19.77734375" style="164" customWidth="1"/>
    <col min="7426" max="7434" width="11.6640625" style="164" customWidth="1"/>
    <col min="7435" max="7680" width="9.77734375" style="164"/>
    <col min="7681" max="7681" width="19.77734375" style="164" customWidth="1"/>
    <col min="7682" max="7690" width="11.6640625" style="164" customWidth="1"/>
    <col min="7691" max="7936" width="9.77734375" style="164"/>
    <col min="7937" max="7937" width="19.77734375" style="164" customWidth="1"/>
    <col min="7938" max="7946" width="11.6640625" style="164" customWidth="1"/>
    <col min="7947" max="8192" width="9.77734375" style="164"/>
    <col min="8193" max="8193" width="19.77734375" style="164" customWidth="1"/>
    <col min="8194" max="8202" width="11.6640625" style="164" customWidth="1"/>
    <col min="8203" max="8448" width="9.77734375" style="164"/>
    <col min="8449" max="8449" width="19.77734375" style="164" customWidth="1"/>
    <col min="8450" max="8458" width="11.6640625" style="164" customWidth="1"/>
    <col min="8459" max="8704" width="9.77734375" style="164"/>
    <col min="8705" max="8705" width="19.77734375" style="164" customWidth="1"/>
    <col min="8706" max="8714" width="11.6640625" style="164" customWidth="1"/>
    <col min="8715" max="8960" width="9.77734375" style="164"/>
    <col min="8961" max="8961" width="19.77734375" style="164" customWidth="1"/>
    <col min="8962" max="8970" width="11.6640625" style="164" customWidth="1"/>
    <col min="8971" max="9216" width="9.77734375" style="164"/>
    <col min="9217" max="9217" width="19.77734375" style="164" customWidth="1"/>
    <col min="9218" max="9226" width="11.6640625" style="164" customWidth="1"/>
    <col min="9227" max="9472" width="9.77734375" style="164"/>
    <col min="9473" max="9473" width="19.77734375" style="164" customWidth="1"/>
    <col min="9474" max="9482" width="11.6640625" style="164" customWidth="1"/>
    <col min="9483" max="9728" width="9.77734375" style="164"/>
    <col min="9729" max="9729" width="19.77734375" style="164" customWidth="1"/>
    <col min="9730" max="9738" width="11.6640625" style="164" customWidth="1"/>
    <col min="9739" max="9984" width="9.77734375" style="164"/>
    <col min="9985" max="9985" width="19.77734375" style="164" customWidth="1"/>
    <col min="9986" max="9994" width="11.6640625" style="164" customWidth="1"/>
    <col min="9995" max="10240" width="9.77734375" style="164"/>
    <col min="10241" max="10241" width="19.77734375" style="164" customWidth="1"/>
    <col min="10242" max="10250" width="11.6640625" style="164" customWidth="1"/>
    <col min="10251" max="10496" width="9.77734375" style="164"/>
    <col min="10497" max="10497" width="19.77734375" style="164" customWidth="1"/>
    <col min="10498" max="10506" width="11.6640625" style="164" customWidth="1"/>
    <col min="10507" max="10752" width="9.77734375" style="164"/>
    <col min="10753" max="10753" width="19.77734375" style="164" customWidth="1"/>
    <col min="10754" max="10762" width="11.6640625" style="164" customWidth="1"/>
    <col min="10763" max="11008" width="9.77734375" style="164"/>
    <col min="11009" max="11009" width="19.77734375" style="164" customWidth="1"/>
    <col min="11010" max="11018" width="11.6640625" style="164" customWidth="1"/>
    <col min="11019" max="11264" width="9.77734375" style="164"/>
    <col min="11265" max="11265" width="19.77734375" style="164" customWidth="1"/>
    <col min="11266" max="11274" width="11.6640625" style="164" customWidth="1"/>
    <col min="11275" max="11520" width="9.77734375" style="164"/>
    <col min="11521" max="11521" width="19.77734375" style="164" customWidth="1"/>
    <col min="11522" max="11530" width="11.6640625" style="164" customWidth="1"/>
    <col min="11531" max="11776" width="9.77734375" style="164"/>
    <col min="11777" max="11777" width="19.77734375" style="164" customWidth="1"/>
    <col min="11778" max="11786" width="11.6640625" style="164" customWidth="1"/>
    <col min="11787" max="12032" width="9.77734375" style="164"/>
    <col min="12033" max="12033" width="19.77734375" style="164" customWidth="1"/>
    <col min="12034" max="12042" width="11.6640625" style="164" customWidth="1"/>
    <col min="12043" max="12288" width="9.77734375" style="164"/>
    <col min="12289" max="12289" width="19.77734375" style="164" customWidth="1"/>
    <col min="12290" max="12298" width="11.6640625" style="164" customWidth="1"/>
    <col min="12299" max="12544" width="9.77734375" style="164"/>
    <col min="12545" max="12545" width="19.77734375" style="164" customWidth="1"/>
    <col min="12546" max="12554" width="11.6640625" style="164" customWidth="1"/>
    <col min="12555" max="12800" width="9.77734375" style="164"/>
    <col min="12801" max="12801" width="19.77734375" style="164" customWidth="1"/>
    <col min="12802" max="12810" width="11.6640625" style="164" customWidth="1"/>
    <col min="12811" max="13056" width="9.77734375" style="164"/>
    <col min="13057" max="13057" width="19.77734375" style="164" customWidth="1"/>
    <col min="13058" max="13066" width="11.6640625" style="164" customWidth="1"/>
    <col min="13067" max="13312" width="9.77734375" style="164"/>
    <col min="13313" max="13313" width="19.77734375" style="164" customWidth="1"/>
    <col min="13314" max="13322" width="11.6640625" style="164" customWidth="1"/>
    <col min="13323" max="13568" width="9.77734375" style="164"/>
    <col min="13569" max="13569" width="19.77734375" style="164" customWidth="1"/>
    <col min="13570" max="13578" width="11.6640625" style="164" customWidth="1"/>
    <col min="13579" max="13824" width="9.77734375" style="164"/>
    <col min="13825" max="13825" width="19.77734375" style="164" customWidth="1"/>
    <col min="13826" max="13834" width="11.6640625" style="164" customWidth="1"/>
    <col min="13835" max="14080" width="9.77734375" style="164"/>
    <col min="14081" max="14081" width="19.77734375" style="164" customWidth="1"/>
    <col min="14082" max="14090" width="11.6640625" style="164" customWidth="1"/>
    <col min="14091" max="14336" width="9.77734375" style="164"/>
    <col min="14337" max="14337" width="19.77734375" style="164" customWidth="1"/>
    <col min="14338" max="14346" width="11.6640625" style="164" customWidth="1"/>
    <col min="14347" max="14592" width="9.77734375" style="164"/>
    <col min="14593" max="14593" width="19.77734375" style="164" customWidth="1"/>
    <col min="14594" max="14602" width="11.6640625" style="164" customWidth="1"/>
    <col min="14603" max="14848" width="9.77734375" style="164"/>
    <col min="14849" max="14849" width="19.77734375" style="164" customWidth="1"/>
    <col min="14850" max="14858" width="11.6640625" style="164" customWidth="1"/>
    <col min="14859" max="15104" width="9.77734375" style="164"/>
    <col min="15105" max="15105" width="19.77734375" style="164" customWidth="1"/>
    <col min="15106" max="15114" width="11.6640625" style="164" customWidth="1"/>
    <col min="15115" max="15360" width="9.77734375" style="164"/>
    <col min="15361" max="15361" width="19.77734375" style="164" customWidth="1"/>
    <col min="15362" max="15370" width="11.6640625" style="164" customWidth="1"/>
    <col min="15371" max="15616" width="9.77734375" style="164"/>
    <col min="15617" max="15617" width="19.77734375" style="164" customWidth="1"/>
    <col min="15618" max="15626" width="11.6640625" style="164" customWidth="1"/>
    <col min="15627" max="15872" width="9.77734375" style="164"/>
    <col min="15873" max="15873" width="19.77734375" style="164" customWidth="1"/>
    <col min="15874" max="15882" width="11.6640625" style="164" customWidth="1"/>
    <col min="15883" max="16128" width="9.77734375" style="164"/>
    <col min="16129" max="16129" width="19.77734375" style="164" customWidth="1"/>
    <col min="16130" max="16138" width="11.6640625" style="164" customWidth="1"/>
    <col min="16139" max="16384" width="9.77734375" style="164"/>
  </cols>
  <sheetData>
    <row r="1" spans="1:10" ht="22.15" customHeight="1">
      <c r="A1" s="662" t="s">
        <v>55</v>
      </c>
    </row>
    <row r="2" spans="1:10" ht="22.15" customHeight="1">
      <c r="A2" s="957" t="s">
        <v>762</v>
      </c>
      <c r="B2" s="957"/>
      <c r="C2" s="957"/>
      <c r="D2" s="957"/>
      <c r="E2" s="957"/>
      <c r="F2" s="957"/>
      <c r="G2" s="957"/>
      <c r="H2" s="957"/>
      <c r="I2" s="957"/>
      <c r="J2" s="957"/>
    </row>
    <row r="3" spans="1:10" ht="22.15" customHeight="1">
      <c r="A3" s="957" t="s">
        <v>59</v>
      </c>
      <c r="B3" s="957"/>
      <c r="C3" s="957"/>
      <c r="D3" s="957"/>
      <c r="E3" s="957"/>
      <c r="F3" s="957"/>
      <c r="G3" s="957"/>
      <c r="H3" s="957"/>
      <c r="I3" s="957"/>
      <c r="J3" s="957"/>
    </row>
    <row r="4" spans="1:10" ht="22.35" customHeight="1">
      <c r="A4" s="957" t="s">
        <v>1325</v>
      </c>
      <c r="B4" s="957"/>
      <c r="C4" s="957"/>
      <c r="D4" s="957"/>
      <c r="E4" s="957"/>
      <c r="F4" s="957"/>
      <c r="G4" s="957"/>
      <c r="H4" s="957"/>
      <c r="I4" s="957"/>
      <c r="J4" s="957"/>
    </row>
    <row r="5" spans="1:10" ht="9" customHeight="1"/>
    <row r="6" spans="1:10" ht="15" customHeight="1">
      <c r="A6" s="663" t="s">
        <v>763</v>
      </c>
      <c r="B6" s="663"/>
      <c r="C6" s="663"/>
      <c r="D6" s="663"/>
      <c r="E6" s="663"/>
      <c r="F6" s="663"/>
      <c r="G6" s="663"/>
      <c r="H6" s="663"/>
      <c r="I6" s="663"/>
      <c r="J6" s="663"/>
    </row>
    <row r="7" spans="1:10">
      <c r="A7" s="663" t="s">
        <v>764</v>
      </c>
      <c r="B7" s="663"/>
      <c r="C7" s="663"/>
      <c r="D7" s="663"/>
      <c r="E7" s="663"/>
      <c r="F7" s="663"/>
      <c r="G7" s="663"/>
      <c r="H7" s="663"/>
      <c r="I7" s="663"/>
      <c r="J7" s="663"/>
    </row>
    <row r="8" spans="1:10" ht="15" customHeight="1">
      <c r="A8" s="663" t="s">
        <v>695</v>
      </c>
      <c r="B8" s="663"/>
      <c r="C8" s="663"/>
      <c r="D8" s="663"/>
      <c r="E8" s="663"/>
      <c r="F8" s="663"/>
      <c r="G8" s="663"/>
      <c r="H8" s="663"/>
      <c r="I8" s="663"/>
      <c r="J8" s="663"/>
    </row>
    <row r="9" spans="1:10" ht="50.1" customHeight="1">
      <c r="A9" s="663" t="s">
        <v>1326</v>
      </c>
      <c r="B9" s="663"/>
      <c r="C9" s="663"/>
      <c r="D9" s="663"/>
      <c r="E9" s="663"/>
      <c r="F9" s="663"/>
      <c r="G9" s="663"/>
      <c r="H9" s="663"/>
      <c r="I9" s="663"/>
      <c r="J9" s="663"/>
    </row>
    <row r="10" spans="1:10" ht="9" customHeight="1">
      <c r="A10" s="664"/>
      <c r="B10" s="664"/>
      <c r="C10" s="664"/>
      <c r="D10" s="664"/>
      <c r="E10" s="664"/>
      <c r="F10" s="664"/>
      <c r="G10" s="664"/>
      <c r="H10" s="664"/>
      <c r="I10" s="664"/>
      <c r="J10" s="664"/>
    </row>
    <row r="11" spans="1:10" s="492" customFormat="1" ht="15.75">
      <c r="A11" s="958" t="s">
        <v>696</v>
      </c>
      <c r="B11" s="665" t="s">
        <v>697</v>
      </c>
      <c r="C11" s="666"/>
      <c r="D11" s="666"/>
      <c r="E11" s="666"/>
      <c r="F11" s="666"/>
      <c r="G11" s="666"/>
      <c r="H11" s="961" t="s">
        <v>75</v>
      </c>
      <c r="I11" s="962"/>
      <c r="J11" s="962"/>
    </row>
    <row r="12" spans="1:10" s="492" customFormat="1" ht="15.75">
      <c r="A12" s="959"/>
      <c r="B12" s="665" t="s">
        <v>698</v>
      </c>
      <c r="C12" s="666"/>
      <c r="D12" s="666"/>
      <c r="E12" s="665" t="s">
        <v>699</v>
      </c>
      <c r="F12" s="666"/>
      <c r="G12" s="666"/>
      <c r="H12" s="963"/>
      <c r="I12" s="964"/>
      <c r="J12" s="964"/>
    </row>
    <row r="13" spans="1:10" s="492" customFormat="1" ht="15.75">
      <c r="A13" s="959"/>
      <c r="B13" s="965" t="s">
        <v>88</v>
      </c>
      <c r="C13" s="665" t="s">
        <v>151</v>
      </c>
      <c r="D13" s="666"/>
      <c r="E13" s="965" t="s">
        <v>88</v>
      </c>
      <c r="F13" s="667" t="s">
        <v>151</v>
      </c>
      <c r="G13" s="666"/>
      <c r="H13" s="965" t="s">
        <v>88</v>
      </c>
      <c r="I13" s="665" t="s">
        <v>151</v>
      </c>
      <c r="J13" s="666"/>
    </row>
    <row r="14" spans="1:10" s="492" customFormat="1" ht="15.75">
      <c r="A14" s="960"/>
      <c r="B14" s="966"/>
      <c r="C14" s="665" t="s">
        <v>75</v>
      </c>
      <c r="D14" s="665" t="s">
        <v>700</v>
      </c>
      <c r="E14" s="966"/>
      <c r="F14" s="665" t="s">
        <v>75</v>
      </c>
      <c r="G14" s="665" t="s">
        <v>700</v>
      </c>
      <c r="H14" s="966"/>
      <c r="I14" s="665" t="s">
        <v>75</v>
      </c>
      <c r="J14" s="665" t="s">
        <v>700</v>
      </c>
    </row>
    <row r="15" spans="1:10" customFormat="1" ht="20.100000000000001" customHeight="1">
      <c r="A15" s="958" t="s">
        <v>1104</v>
      </c>
      <c r="B15" s="1064" t="s">
        <v>1327</v>
      </c>
      <c r="C15" s="665"/>
      <c r="D15" s="665"/>
      <c r="E15" s="1064"/>
      <c r="F15" s="665"/>
      <c r="G15" s="665"/>
      <c r="H15" s="1064" t="s">
        <v>1328</v>
      </c>
      <c r="I15" s="665"/>
      <c r="J15" s="665"/>
    </row>
    <row r="16" spans="1:10" customFormat="1" ht="20.100000000000001" customHeight="1">
      <c r="A16" s="960"/>
      <c r="B16" s="1065" t="s">
        <v>1141</v>
      </c>
      <c r="C16" s="1066"/>
      <c r="D16" s="1066"/>
      <c r="E16" s="1065" t="s">
        <v>1329</v>
      </c>
      <c r="F16" s="1066"/>
      <c r="G16" s="1067"/>
      <c r="H16" s="765"/>
      <c r="I16" s="1068"/>
      <c r="J16" s="1068"/>
    </row>
    <row r="17" spans="1:12" s="492" customFormat="1" ht="15.75">
      <c r="A17" s="668"/>
      <c r="B17" s="669"/>
      <c r="C17" s="669"/>
      <c r="D17" s="669"/>
      <c r="E17" s="669"/>
      <c r="F17" s="669"/>
      <c r="G17" s="669"/>
      <c r="H17" s="669"/>
      <c r="I17" s="669"/>
      <c r="J17" s="669"/>
    </row>
    <row r="18" spans="1:12" s="492" customFormat="1" ht="15.75">
      <c r="A18" s="670" t="s">
        <v>701</v>
      </c>
      <c r="B18" s="671">
        <v>229360.33927</v>
      </c>
      <c r="C18" s="671">
        <v>2040969.1248540001</v>
      </c>
      <c r="D18" s="671">
        <v>100</v>
      </c>
      <c r="E18" s="671">
        <v>30686.494487000004</v>
      </c>
      <c r="F18" s="671">
        <v>261518.78767699999</v>
      </c>
      <c r="G18" s="671">
        <v>100</v>
      </c>
      <c r="H18" s="671">
        <v>262631.513905</v>
      </c>
      <c r="I18" s="671">
        <v>2321047.907009</v>
      </c>
      <c r="J18" s="671">
        <v>100</v>
      </c>
    </row>
    <row r="19" spans="1:12">
      <c r="A19" s="2" t="s">
        <v>702</v>
      </c>
      <c r="B19" s="672">
        <v>20000.364850999998</v>
      </c>
      <c r="C19" s="672">
        <v>160125.06653099999</v>
      </c>
      <c r="D19" s="672">
        <v>7.8455408551295207</v>
      </c>
      <c r="E19" s="672">
        <v>3987.4335959999999</v>
      </c>
      <c r="F19" s="672">
        <v>24010.541078999999</v>
      </c>
      <c r="G19" s="672">
        <v>9.1811916429710774</v>
      </c>
      <c r="H19" s="672">
        <v>23987.798447000001</v>
      </c>
      <c r="I19" s="672">
        <v>184135.60761000001</v>
      </c>
      <c r="J19" s="672">
        <v>7.9332962949172776</v>
      </c>
    </row>
    <row r="20" spans="1:12" ht="15.75">
      <c r="A20" s="673"/>
      <c r="B20" s="674"/>
      <c r="C20" s="674"/>
      <c r="D20" s="674"/>
      <c r="E20" s="674"/>
      <c r="F20" s="675"/>
      <c r="G20" s="674"/>
      <c r="H20" s="674"/>
      <c r="I20" s="675"/>
      <c r="J20" s="674"/>
    </row>
    <row r="21" spans="1:12">
      <c r="A21" s="2" t="s">
        <v>703</v>
      </c>
      <c r="B21" s="672">
        <v>2739.5542999999998</v>
      </c>
      <c r="C21" s="672">
        <v>21498.656895</v>
      </c>
      <c r="D21" s="672">
        <v>1.0533553219007123</v>
      </c>
      <c r="E21" s="672">
        <v>254.63189299999999</v>
      </c>
      <c r="F21" s="672">
        <v>2462.2950460000002</v>
      </c>
      <c r="G21" s="672">
        <v>0.94153657864197648</v>
      </c>
      <c r="H21" s="672">
        <v>2994.186193</v>
      </c>
      <c r="I21" s="672">
        <v>23960.951940999999</v>
      </c>
      <c r="J21" s="672">
        <v>1.0323333641086749</v>
      </c>
    </row>
    <row r="22" spans="1:12">
      <c r="A22" s="2" t="s">
        <v>704</v>
      </c>
      <c r="B22" s="672">
        <v>477.29228899999998</v>
      </c>
      <c r="C22" s="672">
        <v>1845.2006200000001</v>
      </c>
      <c r="D22" s="672">
        <v>9.0408061421899055E-2</v>
      </c>
      <c r="E22" s="672">
        <v>54.783259000000001</v>
      </c>
      <c r="F22" s="672">
        <v>448.33708999999999</v>
      </c>
      <c r="G22" s="672">
        <v>0.17143590102357692</v>
      </c>
      <c r="H22" s="672">
        <v>532.07554800000003</v>
      </c>
      <c r="I22" s="672">
        <v>2293.5377100000001</v>
      </c>
      <c r="J22" s="672">
        <v>9.8814751004237089E-2</v>
      </c>
    </row>
    <row r="23" spans="1:12">
      <c r="A23" s="2" t="s">
        <v>705</v>
      </c>
      <c r="B23" s="672">
        <v>5217.1980460000004</v>
      </c>
      <c r="C23" s="672">
        <v>33839.311520000003</v>
      </c>
      <c r="D23" s="672">
        <v>1.6580021279067942</v>
      </c>
      <c r="E23" s="672">
        <v>387.71143999999998</v>
      </c>
      <c r="F23" s="672">
        <v>4989.8605680000001</v>
      </c>
      <c r="G23" s="672">
        <v>1.9080313932025954</v>
      </c>
      <c r="H23" s="672">
        <v>5604.9094859999996</v>
      </c>
      <c r="I23" s="672">
        <v>38829.172087999999</v>
      </c>
      <c r="J23" s="672">
        <v>1.6729155813951684</v>
      </c>
    </row>
    <row r="24" spans="1:12">
      <c r="A24" s="2" t="s">
        <v>706</v>
      </c>
      <c r="B24" s="672">
        <v>407.192183</v>
      </c>
      <c r="C24" s="672">
        <v>3895.2211550000002</v>
      </c>
      <c r="D24" s="672">
        <v>0.19085154731474163</v>
      </c>
      <c r="E24" s="672">
        <v>33.261180000000003</v>
      </c>
      <c r="F24" s="672">
        <v>268.35883000000001</v>
      </c>
      <c r="G24" s="672">
        <v>0.10261550704779503</v>
      </c>
      <c r="H24" s="672">
        <v>440.45336300000002</v>
      </c>
      <c r="I24" s="672">
        <v>4163.5799850000003</v>
      </c>
      <c r="J24" s="672">
        <v>0.17938362980044492</v>
      </c>
    </row>
    <row r="25" spans="1:12">
      <c r="A25" s="2" t="s">
        <v>707</v>
      </c>
      <c r="B25" s="672">
        <v>34156.010661</v>
      </c>
      <c r="C25" s="672">
        <v>282321.37580799998</v>
      </c>
      <c r="D25" s="672">
        <v>13.832711743162493</v>
      </c>
      <c r="E25" s="672">
        <v>4358.8086940000003</v>
      </c>
      <c r="F25" s="672">
        <v>35569.909024</v>
      </c>
      <c r="G25" s="672">
        <v>13.601282469973878</v>
      </c>
      <c r="H25" s="672">
        <v>38514.819355</v>
      </c>
      <c r="I25" s="672">
        <v>317891.28483199998</v>
      </c>
      <c r="J25" s="672">
        <v>13.69602427731223</v>
      </c>
    </row>
    <row r="26" spans="1:12">
      <c r="A26" s="2" t="s">
        <v>708</v>
      </c>
      <c r="B26" s="672">
        <v>1017.7545239999999</v>
      </c>
      <c r="C26" s="672">
        <v>8365.9815440000002</v>
      </c>
      <c r="D26" s="672">
        <v>0.40990240577982562</v>
      </c>
      <c r="E26" s="672">
        <v>397.87876</v>
      </c>
      <c r="F26" s="672">
        <v>2742.3691140000001</v>
      </c>
      <c r="G26" s="672">
        <v>1.0486317783742103</v>
      </c>
      <c r="H26" s="672">
        <v>1415.633284</v>
      </c>
      <c r="I26" s="672">
        <v>11108.350657999999</v>
      </c>
      <c r="J26" s="672">
        <v>0.4785920456210957</v>
      </c>
      <c r="L26" s="164" t="s">
        <v>68</v>
      </c>
    </row>
    <row r="27" spans="1:12">
      <c r="A27" s="2" t="s">
        <v>709</v>
      </c>
      <c r="B27" s="672">
        <v>1709.190302</v>
      </c>
      <c r="C27" s="672">
        <v>12974.161066000001</v>
      </c>
      <c r="D27" s="672">
        <v>0.63568629765176399</v>
      </c>
      <c r="E27" s="672">
        <v>308.91245700000002</v>
      </c>
      <c r="F27" s="672">
        <v>1898.5258739999999</v>
      </c>
      <c r="G27" s="672">
        <v>0.7259615612568745</v>
      </c>
      <c r="H27" s="672">
        <v>2018.1027590000001</v>
      </c>
      <c r="I27" s="672">
        <v>14872.68694</v>
      </c>
      <c r="J27" s="672">
        <v>0.64077466454217102</v>
      </c>
    </row>
    <row r="28" spans="1:12">
      <c r="A28" s="2" t="s">
        <v>710</v>
      </c>
      <c r="B28" s="672">
        <v>425.54267599999997</v>
      </c>
      <c r="C28" s="672">
        <v>4392.2323429999997</v>
      </c>
      <c r="D28" s="672">
        <v>0.21520327228439559</v>
      </c>
      <c r="E28" s="672">
        <v>329.87293599999998</v>
      </c>
      <c r="F28" s="672">
        <v>2794.2626970000001</v>
      </c>
      <c r="G28" s="672">
        <v>1.0684749351358933</v>
      </c>
      <c r="H28" s="672">
        <v>755.41561200000001</v>
      </c>
      <c r="I28" s="672">
        <v>7186.4950399999998</v>
      </c>
      <c r="J28" s="672">
        <v>0.30962286552976925</v>
      </c>
    </row>
    <row r="29" spans="1:12">
      <c r="A29" s="2" t="s">
        <v>711</v>
      </c>
      <c r="B29" s="672">
        <v>6758.2731910000002</v>
      </c>
      <c r="C29" s="672">
        <v>63374.260304000003</v>
      </c>
      <c r="D29" s="672">
        <v>3.1051062719301772</v>
      </c>
      <c r="E29" s="672">
        <v>1557.6484109999999</v>
      </c>
      <c r="F29" s="672">
        <v>14995.202692000001</v>
      </c>
      <c r="G29" s="672">
        <v>5.7338911766907055</v>
      </c>
      <c r="H29" s="672">
        <v>8315.9216020000003</v>
      </c>
      <c r="I29" s="672">
        <v>78369.462996000002</v>
      </c>
      <c r="J29" s="672">
        <v>3.3764689974447872</v>
      </c>
    </row>
    <row r="30" spans="1:12">
      <c r="A30" s="2" t="s">
        <v>712</v>
      </c>
      <c r="B30" s="672">
        <v>12509.13168</v>
      </c>
      <c r="C30" s="672">
        <v>98194.745809</v>
      </c>
      <c r="D30" s="672">
        <v>4.8111823257504849</v>
      </c>
      <c r="E30" s="672">
        <v>490.12152099999997</v>
      </c>
      <c r="F30" s="672">
        <v>3882.9190210000002</v>
      </c>
      <c r="G30" s="672">
        <v>1.484757196792976</v>
      </c>
      <c r="H30" s="672">
        <v>12999.253201</v>
      </c>
      <c r="I30" s="672">
        <v>102077.66482999999</v>
      </c>
      <c r="J30" s="672">
        <v>4.3979128789953146</v>
      </c>
    </row>
    <row r="31" spans="1:12">
      <c r="A31" s="2" t="s">
        <v>713</v>
      </c>
      <c r="B31" s="672">
        <v>133.33526900000001</v>
      </c>
      <c r="C31" s="672">
        <v>1499.9576320000001</v>
      </c>
      <c r="D31" s="672">
        <v>7.3492421503794134E-2</v>
      </c>
      <c r="E31" s="672">
        <v>131.151152</v>
      </c>
      <c r="F31" s="672">
        <v>552.17744800000003</v>
      </c>
      <c r="G31" s="672">
        <v>0.21114255419461125</v>
      </c>
      <c r="H31" s="672">
        <v>264.48642100000001</v>
      </c>
      <c r="I31" s="672">
        <v>2052.13508</v>
      </c>
      <c r="J31" s="672">
        <v>8.8414163008141769E-2</v>
      </c>
    </row>
    <row r="32" spans="1:12">
      <c r="A32" s="2" t="s">
        <v>714</v>
      </c>
      <c r="B32" s="672">
        <v>396.271072</v>
      </c>
      <c r="C32" s="672">
        <v>4700.7322729999996</v>
      </c>
      <c r="D32" s="672">
        <v>0.23031863714921536</v>
      </c>
      <c r="E32" s="672">
        <v>24.155857000000001</v>
      </c>
      <c r="F32" s="672">
        <v>241.348996</v>
      </c>
      <c r="G32" s="672">
        <v>9.2287440662996822E-2</v>
      </c>
      <c r="H32" s="672">
        <v>420.42692899999997</v>
      </c>
      <c r="I32" s="672">
        <v>4942.0812690000002</v>
      </c>
      <c r="J32" s="672">
        <v>0.21292456972025939</v>
      </c>
    </row>
    <row r="33" spans="1:10">
      <c r="A33" s="2" t="s">
        <v>715</v>
      </c>
      <c r="B33" s="672">
        <v>12056.482771999999</v>
      </c>
      <c r="C33" s="672">
        <v>105924.351211</v>
      </c>
      <c r="D33" s="672">
        <v>5.1899046350628781</v>
      </c>
      <c r="E33" s="672">
        <v>3895.5622800000001</v>
      </c>
      <c r="F33" s="672">
        <v>35366.667893999998</v>
      </c>
      <c r="G33" s="672">
        <v>13.523566780097315</v>
      </c>
      <c r="H33" s="672">
        <v>15952.045051999999</v>
      </c>
      <c r="I33" s="672">
        <v>141291.01910500001</v>
      </c>
      <c r="J33" s="672">
        <v>6.0873805610963689</v>
      </c>
    </row>
    <row r="34" spans="1:10">
      <c r="A34" s="2" t="s">
        <v>716</v>
      </c>
      <c r="B34" s="672">
        <v>6311.2227460000004</v>
      </c>
      <c r="C34" s="672">
        <v>104709.045529</v>
      </c>
      <c r="D34" s="672">
        <v>5.1303591148881456</v>
      </c>
      <c r="E34" s="672">
        <v>910.69273499999997</v>
      </c>
      <c r="F34" s="672">
        <v>6269.0472259999997</v>
      </c>
      <c r="G34" s="672">
        <v>2.3971689688860347</v>
      </c>
      <c r="H34" s="672">
        <v>7221.915481</v>
      </c>
      <c r="I34" s="672">
        <v>110978.09275500001</v>
      </c>
      <c r="J34" s="672">
        <v>4.7813788082474797</v>
      </c>
    </row>
    <row r="35" spans="1:10">
      <c r="A35" s="2" t="s">
        <v>717</v>
      </c>
      <c r="B35" s="672">
        <v>919.37248199999999</v>
      </c>
      <c r="C35" s="672">
        <v>7216.0681240000004</v>
      </c>
      <c r="D35" s="672">
        <v>0.35356086655726354</v>
      </c>
      <c r="E35" s="672">
        <v>85.315483</v>
      </c>
      <c r="F35" s="672">
        <v>737.70915400000001</v>
      </c>
      <c r="G35" s="672">
        <v>0.28208648432216632</v>
      </c>
      <c r="H35" s="672">
        <v>1004.687965</v>
      </c>
      <c r="I35" s="672">
        <v>7953.7772779999996</v>
      </c>
      <c r="J35" s="672">
        <v>0.34268044420718452</v>
      </c>
    </row>
    <row r="36" spans="1:10">
      <c r="A36" s="2" t="s">
        <v>718</v>
      </c>
      <c r="B36" s="672">
        <v>908.53176199999996</v>
      </c>
      <c r="C36" s="672">
        <v>7843.0420610000001</v>
      </c>
      <c r="D36" s="672">
        <v>0.38428028947086834</v>
      </c>
      <c r="E36" s="672">
        <v>190.83122700000001</v>
      </c>
      <c r="F36" s="672">
        <v>1463.677394</v>
      </c>
      <c r="G36" s="672">
        <v>0.5596834579272284</v>
      </c>
      <c r="H36" s="672">
        <v>1099.362989</v>
      </c>
      <c r="I36" s="672">
        <v>9306.7194550000004</v>
      </c>
      <c r="J36" s="672">
        <v>0.40097058862490392</v>
      </c>
    </row>
    <row r="37" spans="1:10">
      <c r="A37" s="2" t="s">
        <v>719</v>
      </c>
      <c r="B37" s="672">
        <v>7358.6694310000003</v>
      </c>
      <c r="C37" s="672">
        <v>60341.008763999998</v>
      </c>
      <c r="D37" s="672">
        <v>2.9564880736898203</v>
      </c>
      <c r="E37" s="672">
        <v>820.31713300000001</v>
      </c>
      <c r="F37" s="672">
        <v>3476.5273560000001</v>
      </c>
      <c r="G37" s="672">
        <v>1.3293604589104453</v>
      </c>
      <c r="H37" s="672">
        <v>8178.9865639999998</v>
      </c>
      <c r="I37" s="672">
        <v>63817.536119999997</v>
      </c>
      <c r="J37" s="672">
        <v>2.7495139556269632</v>
      </c>
    </row>
    <row r="38" spans="1:10">
      <c r="A38" s="2" t="s">
        <v>720</v>
      </c>
      <c r="B38" s="672">
        <v>2457.1837110000001</v>
      </c>
      <c r="C38" s="672">
        <v>18034.064856000001</v>
      </c>
      <c r="D38" s="672">
        <v>0.88360302154448611</v>
      </c>
      <c r="E38" s="672">
        <v>494.02669200000003</v>
      </c>
      <c r="F38" s="672">
        <v>5114.4490059999998</v>
      </c>
      <c r="G38" s="672">
        <v>1.9556717325857367</v>
      </c>
      <c r="H38" s="672">
        <v>2951.210403</v>
      </c>
      <c r="I38" s="672">
        <v>23148.513862</v>
      </c>
      <c r="J38" s="672">
        <v>0.99733029172285148</v>
      </c>
    </row>
    <row r="39" spans="1:10">
      <c r="A39" s="2" t="s">
        <v>721</v>
      </c>
      <c r="B39" s="672">
        <v>440.87929800000001</v>
      </c>
      <c r="C39" s="672">
        <v>3202.9989650000002</v>
      </c>
      <c r="D39" s="672">
        <v>0.15693519936168193</v>
      </c>
      <c r="E39" s="672">
        <v>62.209688999999997</v>
      </c>
      <c r="F39" s="672">
        <v>710.51248099999998</v>
      </c>
      <c r="G39" s="672">
        <v>0.27168697412193155</v>
      </c>
      <c r="H39" s="672">
        <v>503.08898699999997</v>
      </c>
      <c r="I39" s="672">
        <v>3913.511446</v>
      </c>
      <c r="J39" s="672">
        <v>0.16860967988563041</v>
      </c>
    </row>
    <row r="40" spans="1:10">
      <c r="A40" s="2" t="s">
        <v>722</v>
      </c>
      <c r="B40" s="672">
        <v>2975.518243</v>
      </c>
      <c r="C40" s="672">
        <v>26546.867822</v>
      </c>
      <c r="D40" s="672">
        <v>1.3006991384006861</v>
      </c>
      <c r="E40" s="672">
        <v>182.55588</v>
      </c>
      <c r="F40" s="672">
        <v>1826.286392</v>
      </c>
      <c r="G40" s="672">
        <v>0.69833850493970373</v>
      </c>
      <c r="H40" s="672">
        <v>3158.0741229999999</v>
      </c>
      <c r="I40" s="672">
        <v>28373.154213999998</v>
      </c>
      <c r="J40" s="672">
        <v>1.2224286335633132</v>
      </c>
    </row>
    <row r="41" spans="1:10">
      <c r="A41" s="2" t="s">
        <v>723</v>
      </c>
      <c r="B41" s="672">
        <v>2616.0827380000001</v>
      </c>
      <c r="C41" s="672">
        <v>25343.358389000001</v>
      </c>
      <c r="D41" s="672">
        <v>1.2417315911534392</v>
      </c>
      <c r="E41" s="672">
        <v>458.85483099999999</v>
      </c>
      <c r="F41" s="672">
        <v>4663.322271</v>
      </c>
      <c r="G41" s="672">
        <v>1.7831691223498776</v>
      </c>
      <c r="H41" s="672">
        <v>3074.9375690000002</v>
      </c>
      <c r="I41" s="672">
        <v>30006.680660000002</v>
      </c>
      <c r="J41" s="672">
        <v>1.292807467238704</v>
      </c>
    </row>
    <row r="42" spans="1:10">
      <c r="A42" s="2" t="s">
        <v>724</v>
      </c>
      <c r="B42" s="672">
        <v>13524.323661</v>
      </c>
      <c r="C42" s="672">
        <v>104053.41420299999</v>
      </c>
      <c r="D42" s="672">
        <v>5.0982355850406815</v>
      </c>
      <c r="E42" s="672">
        <v>978.11723300000006</v>
      </c>
      <c r="F42" s="672">
        <v>8637.5879750000004</v>
      </c>
      <c r="G42" s="672">
        <v>3.3028556195619201</v>
      </c>
      <c r="H42" s="672">
        <v>14502.440893999999</v>
      </c>
      <c r="I42" s="672">
        <v>112691.002178</v>
      </c>
      <c r="J42" s="672">
        <v>4.8551777771454256</v>
      </c>
    </row>
    <row r="43" spans="1:10">
      <c r="A43" s="2" t="s">
        <v>725</v>
      </c>
      <c r="B43" s="672">
        <v>2243.0388750000002</v>
      </c>
      <c r="C43" s="672">
        <v>18129.109559</v>
      </c>
      <c r="D43" s="672">
        <v>0.88825986332825391</v>
      </c>
      <c r="E43" s="672">
        <v>837.19874400000003</v>
      </c>
      <c r="F43" s="672">
        <v>7059.4312280000004</v>
      </c>
      <c r="G43" s="672">
        <v>2.699397351412876</v>
      </c>
      <c r="H43" s="672">
        <v>3080.237619</v>
      </c>
      <c r="I43" s="672">
        <v>25188.540787000002</v>
      </c>
      <c r="J43" s="672">
        <v>1.0852227871271736</v>
      </c>
    </row>
    <row r="44" spans="1:10">
      <c r="A44" s="2" t="s">
        <v>726</v>
      </c>
      <c r="B44" s="672">
        <v>3175.2394119999999</v>
      </c>
      <c r="C44" s="672">
        <v>13641.268291</v>
      </c>
      <c r="D44" s="672">
        <v>0.66837210445188988</v>
      </c>
      <c r="E44" s="672">
        <v>395.75945899999999</v>
      </c>
      <c r="F44" s="672">
        <v>2412.7914049999999</v>
      </c>
      <c r="G44" s="672">
        <v>0.9226072919778221</v>
      </c>
      <c r="H44" s="672">
        <v>3570.9988709999998</v>
      </c>
      <c r="I44" s="672">
        <v>16054.059696</v>
      </c>
      <c r="J44" s="672">
        <v>0.69167291409714748</v>
      </c>
    </row>
    <row r="45" spans="1:10">
      <c r="A45" s="2" t="s">
        <v>727</v>
      </c>
      <c r="B45" s="672">
        <v>1560.59113</v>
      </c>
      <c r="C45" s="672">
        <v>14812.005784000001</v>
      </c>
      <c r="D45" s="672">
        <v>0.72573394686015014</v>
      </c>
      <c r="E45" s="672">
        <v>84.696348</v>
      </c>
      <c r="F45" s="672">
        <v>845.10787200000004</v>
      </c>
      <c r="G45" s="672">
        <v>0.32315378925807303</v>
      </c>
      <c r="H45" s="672">
        <v>1645.287478</v>
      </c>
      <c r="I45" s="672">
        <v>15657.113656</v>
      </c>
      <c r="J45" s="672">
        <v>0.67457089570272655</v>
      </c>
    </row>
    <row r="46" spans="1:10">
      <c r="A46" s="2" t="s">
        <v>728</v>
      </c>
      <c r="B46" s="672">
        <v>84.157235</v>
      </c>
      <c r="C46" s="672">
        <v>831.45457499999998</v>
      </c>
      <c r="D46" s="672" t="s">
        <v>236</v>
      </c>
      <c r="E46" s="672">
        <v>380.20812699999999</v>
      </c>
      <c r="F46" s="672">
        <v>3391.410793</v>
      </c>
      <c r="G46" s="672">
        <v>1.2968134424012043</v>
      </c>
      <c r="H46" s="672">
        <v>464.365362</v>
      </c>
      <c r="I46" s="672">
        <v>4222.8653679999998</v>
      </c>
      <c r="J46" s="672">
        <v>0.18193788052577345</v>
      </c>
    </row>
    <row r="47" spans="1:10">
      <c r="A47" s="2" t="s">
        <v>729</v>
      </c>
      <c r="B47" s="672">
        <v>842.48680999999999</v>
      </c>
      <c r="C47" s="672">
        <v>4105.8048049999998</v>
      </c>
      <c r="D47" s="672">
        <v>0.20116937365692425</v>
      </c>
      <c r="E47" s="672">
        <v>32.471122999999999</v>
      </c>
      <c r="F47" s="672">
        <v>326.35687100000001</v>
      </c>
      <c r="G47" s="672">
        <v>0.12479289686945211</v>
      </c>
      <c r="H47" s="672">
        <v>874.95793300000003</v>
      </c>
      <c r="I47" s="672">
        <v>4432.1616759999997</v>
      </c>
      <c r="J47" s="672">
        <v>0.19095520013248973</v>
      </c>
    </row>
    <row r="48" spans="1:10">
      <c r="A48" s="2" t="s">
        <v>730</v>
      </c>
      <c r="B48" s="672">
        <v>3279.7189720000001</v>
      </c>
      <c r="C48" s="672">
        <v>21596.947357000001</v>
      </c>
      <c r="D48" s="672">
        <v>1.0581711939686953</v>
      </c>
      <c r="E48" s="672">
        <v>99.761324000000002</v>
      </c>
      <c r="F48" s="672">
        <v>722.134097</v>
      </c>
      <c r="G48" s="672">
        <v>0.27613086746635684</v>
      </c>
      <c r="H48" s="672">
        <v>3379.4802960000002</v>
      </c>
      <c r="I48" s="672">
        <v>22319.081453999999</v>
      </c>
      <c r="J48" s="672">
        <v>0.96159503587159079</v>
      </c>
    </row>
    <row r="49" spans="1:10">
      <c r="A49" s="2" t="s">
        <v>731</v>
      </c>
      <c r="B49" s="672">
        <v>679.63999799999999</v>
      </c>
      <c r="C49" s="672">
        <v>6161.791287</v>
      </c>
      <c r="D49" s="672">
        <v>0.30190516906720877</v>
      </c>
      <c r="E49" s="672">
        <v>65.929741000000007</v>
      </c>
      <c r="F49" s="672">
        <v>584.06561899999997</v>
      </c>
      <c r="G49" s="672">
        <v>0.22333600740049897</v>
      </c>
      <c r="H49" s="672">
        <v>745.56973900000003</v>
      </c>
      <c r="I49" s="672">
        <v>6745.856906</v>
      </c>
      <c r="J49" s="672">
        <v>0.29063841748501412</v>
      </c>
    </row>
    <row r="50" spans="1:10">
      <c r="A50" s="2" t="s">
        <v>732</v>
      </c>
      <c r="B50" s="672">
        <v>9685.1930030000003</v>
      </c>
      <c r="C50" s="672">
        <v>89272.209197000004</v>
      </c>
      <c r="D50" s="672">
        <v>4.3740107633125538</v>
      </c>
      <c r="E50" s="672">
        <v>1521.8479050000001</v>
      </c>
      <c r="F50" s="672">
        <v>13995.942657</v>
      </c>
      <c r="G50" s="672">
        <v>5.3517924204689606</v>
      </c>
      <c r="H50" s="672">
        <v>11207.040908000001</v>
      </c>
      <c r="I50" s="672">
        <v>103268.151854</v>
      </c>
      <c r="J50" s="672">
        <v>4.4492038075627525</v>
      </c>
    </row>
    <row r="51" spans="1:10">
      <c r="A51" s="2" t="s">
        <v>733</v>
      </c>
      <c r="B51" s="672">
        <v>779.29082000000005</v>
      </c>
      <c r="C51" s="672">
        <v>7160.7692010000001</v>
      </c>
      <c r="D51" s="672">
        <v>0.35085142218955628</v>
      </c>
      <c r="E51" s="672">
        <v>56.181809000000001</v>
      </c>
      <c r="F51" s="672">
        <v>402.12479500000001</v>
      </c>
      <c r="G51" s="672">
        <v>0.1537651648556361</v>
      </c>
      <c r="H51" s="672">
        <v>835.47262899999998</v>
      </c>
      <c r="I51" s="672">
        <v>7562.8939959999998</v>
      </c>
      <c r="J51" s="672">
        <v>0.32583963360523066</v>
      </c>
    </row>
    <row r="52" spans="1:10">
      <c r="A52" s="2" t="s">
        <v>734</v>
      </c>
      <c r="B52" s="672">
        <v>8726.856914</v>
      </c>
      <c r="C52" s="672">
        <v>152364.02785300001</v>
      </c>
      <c r="D52" s="672">
        <v>7.4652784306033686</v>
      </c>
      <c r="E52" s="672">
        <v>1772.4516860000001</v>
      </c>
      <c r="F52" s="672">
        <v>16152.280943</v>
      </c>
      <c r="G52" s="672">
        <v>6.1763367314739801</v>
      </c>
      <c r="H52" s="672">
        <v>10499.3086</v>
      </c>
      <c r="I52" s="672">
        <v>168516.308796</v>
      </c>
      <c r="J52" s="672">
        <v>7.2603546134106818</v>
      </c>
    </row>
    <row r="53" spans="1:10">
      <c r="A53" s="2" t="s">
        <v>735</v>
      </c>
      <c r="B53" s="672">
        <v>7164.3789980000001</v>
      </c>
      <c r="C53" s="672">
        <v>65987.967701000001</v>
      </c>
      <c r="D53" s="672">
        <v>3.2331683462247587</v>
      </c>
      <c r="E53" s="672">
        <v>278.51463100000001</v>
      </c>
      <c r="F53" s="672">
        <v>2949.4872220000002</v>
      </c>
      <c r="G53" s="672">
        <v>1.1278299537098235</v>
      </c>
      <c r="H53" s="672">
        <v>7442.8936290000001</v>
      </c>
      <c r="I53" s="672">
        <v>68937.454922999998</v>
      </c>
      <c r="J53" s="672">
        <v>2.9701004755147733</v>
      </c>
    </row>
    <row r="54" spans="1:10">
      <c r="A54" s="2" t="s">
        <v>736</v>
      </c>
      <c r="B54" s="672">
        <v>172.183772</v>
      </c>
      <c r="C54" s="672">
        <v>1774.707793</v>
      </c>
      <c r="D54" s="672">
        <v>8.6954171495708096E-2</v>
      </c>
      <c r="E54" s="672">
        <v>77.853879000000006</v>
      </c>
      <c r="F54" s="672">
        <v>903.41113499999994</v>
      </c>
      <c r="G54" s="672">
        <v>0.34544789038858531</v>
      </c>
      <c r="H54" s="672">
        <v>250.03765100000001</v>
      </c>
      <c r="I54" s="672">
        <v>2678.1189279999999</v>
      </c>
      <c r="J54" s="672">
        <v>0.11538404355690947</v>
      </c>
    </row>
    <row r="55" spans="1:10">
      <c r="A55" s="2" t="s">
        <v>737</v>
      </c>
      <c r="B55" s="672">
        <v>5668.5234780000001</v>
      </c>
      <c r="C55" s="672">
        <v>52575.085248000003</v>
      </c>
      <c r="D55" s="672">
        <v>2.5759863100212717</v>
      </c>
      <c r="E55" s="672">
        <v>911.43555800000001</v>
      </c>
      <c r="F55" s="672">
        <v>6264.3917449999999</v>
      </c>
      <c r="G55" s="672">
        <v>2.3953887981222621</v>
      </c>
      <c r="H55" s="672">
        <v>6579.9590360000002</v>
      </c>
      <c r="I55" s="672">
        <v>58839.476992999997</v>
      </c>
      <c r="J55" s="672">
        <v>2.5350393163070479</v>
      </c>
    </row>
    <row r="56" spans="1:10">
      <c r="A56" s="2" t="s">
        <v>738</v>
      </c>
      <c r="B56" s="672">
        <v>749.56251599999996</v>
      </c>
      <c r="C56" s="672">
        <v>6126.6047550000003</v>
      </c>
      <c r="D56" s="672">
        <v>0.30018115807794321</v>
      </c>
      <c r="E56" s="672">
        <v>570.49352999999996</v>
      </c>
      <c r="F56" s="672">
        <v>5277.744025</v>
      </c>
      <c r="G56" s="672">
        <v>2.0181127604180027</v>
      </c>
      <c r="H56" s="672">
        <v>1320.0560459999999</v>
      </c>
      <c r="I56" s="672">
        <v>11404.34878</v>
      </c>
      <c r="J56" s="672">
        <v>0.49134482513530381</v>
      </c>
    </row>
    <row r="57" spans="1:10">
      <c r="A57" s="2" t="s">
        <v>739</v>
      </c>
      <c r="B57" s="672">
        <v>2123.600852</v>
      </c>
      <c r="C57" s="672">
        <v>18313.311730000001</v>
      </c>
      <c r="D57" s="672">
        <v>0.89728509397759926</v>
      </c>
      <c r="E57" s="672">
        <v>104.23089</v>
      </c>
      <c r="F57" s="672">
        <v>921.62633000000005</v>
      </c>
      <c r="G57" s="672">
        <v>0.35241304771506293</v>
      </c>
      <c r="H57" s="672">
        <v>2227.8317419999998</v>
      </c>
      <c r="I57" s="672">
        <v>19234.93806</v>
      </c>
      <c r="J57" s="672">
        <v>0.82871783912409414</v>
      </c>
    </row>
    <row r="58" spans="1:10">
      <c r="A58" s="2" t="s">
        <v>740</v>
      </c>
      <c r="B58" s="672">
        <v>8298.6281940000008</v>
      </c>
      <c r="C58" s="672">
        <v>85506.171885999996</v>
      </c>
      <c r="D58" s="672">
        <v>4.1894887504541085</v>
      </c>
      <c r="E58" s="672">
        <v>811.729423</v>
      </c>
      <c r="F58" s="672">
        <v>7301.0713889999997</v>
      </c>
      <c r="G58" s="672">
        <v>2.7917961282450965</v>
      </c>
      <c r="H58" s="672">
        <v>9110.3576169999997</v>
      </c>
      <c r="I58" s="672">
        <v>92807.243275000001</v>
      </c>
      <c r="J58" s="672">
        <v>3.9985061486557303</v>
      </c>
    </row>
    <row r="59" spans="1:10">
      <c r="A59" s="2" t="s">
        <v>741</v>
      </c>
      <c r="B59" s="672">
        <v>984.930476</v>
      </c>
      <c r="C59" s="672">
        <v>7421.2410120000004</v>
      </c>
      <c r="D59" s="672">
        <v>0.36361358541035627</v>
      </c>
      <c r="E59" s="672">
        <v>52.774135000000001</v>
      </c>
      <c r="F59" s="672">
        <v>308.74567999999999</v>
      </c>
      <c r="G59" s="672">
        <v>0.11805869962250269</v>
      </c>
      <c r="H59" s="672">
        <v>1037.7046110000001</v>
      </c>
      <c r="I59" s="672">
        <v>7729.9866920000004</v>
      </c>
      <c r="J59" s="672">
        <v>0.33303865330212795</v>
      </c>
    </row>
    <row r="60" spans="1:10">
      <c r="A60" s="2" t="s">
        <v>742</v>
      </c>
      <c r="B60" s="672">
        <v>5313.3933399999996</v>
      </c>
      <c r="C60" s="672">
        <v>35983.990646999999</v>
      </c>
      <c r="D60" s="672">
        <v>1.7630835375608194</v>
      </c>
      <c r="E60" s="672">
        <v>319.64316600000001</v>
      </c>
      <c r="F60" s="672">
        <v>2416.3514140000002</v>
      </c>
      <c r="G60" s="672">
        <v>0.92396857429012658</v>
      </c>
      <c r="H60" s="672">
        <v>5633.0365060000004</v>
      </c>
      <c r="I60" s="672">
        <v>38400.342061000003</v>
      </c>
      <c r="J60" s="672">
        <v>1.6544398736898238</v>
      </c>
    </row>
    <row r="61" spans="1:10">
      <c r="A61" s="2" t="s">
        <v>743</v>
      </c>
      <c r="B61" s="672">
        <v>97.133323000000004</v>
      </c>
      <c r="C61" s="672">
        <v>970.30607499999996</v>
      </c>
      <c r="D61" s="672" t="s">
        <v>236</v>
      </c>
      <c r="E61" s="672">
        <v>8.6096409999999999</v>
      </c>
      <c r="F61" s="672">
        <v>97.956942999999995</v>
      </c>
      <c r="G61" s="672" t="s">
        <v>236</v>
      </c>
      <c r="H61" s="672">
        <v>105.742964</v>
      </c>
      <c r="I61" s="672">
        <v>1068.2630180000001</v>
      </c>
      <c r="J61" s="672" t="s">
        <v>236</v>
      </c>
    </row>
    <row r="62" spans="1:10">
      <c r="A62" s="2" t="s">
        <v>744</v>
      </c>
      <c r="B62" s="672">
        <v>7907.4182039999996</v>
      </c>
      <c r="C62" s="672">
        <v>81719.652740000005</v>
      </c>
      <c r="D62" s="672">
        <v>4.0039632028164949</v>
      </c>
      <c r="E62" s="672">
        <v>280.50430699999998</v>
      </c>
      <c r="F62" s="672">
        <v>2623.2770620000001</v>
      </c>
      <c r="G62" s="672">
        <v>1.0030931564427377</v>
      </c>
      <c r="H62" s="672">
        <v>8187.9225109999998</v>
      </c>
      <c r="I62" s="672">
        <v>84342.929801999999</v>
      </c>
      <c r="J62" s="672">
        <v>3.6338297691876535</v>
      </c>
    </row>
    <row r="63" spans="1:10">
      <c r="A63" s="2" t="s">
        <v>745</v>
      </c>
      <c r="B63" s="672">
        <v>30541.862203000001</v>
      </c>
      <c r="C63" s="672">
        <v>240661.16242800001</v>
      </c>
      <c r="D63" s="672">
        <v>11.791514114414428</v>
      </c>
      <c r="E63" s="672">
        <v>3457.4344609999998</v>
      </c>
      <c r="F63" s="672">
        <v>29759.052530000001</v>
      </c>
      <c r="G63" s="672">
        <v>11.379317254542796</v>
      </c>
      <c r="H63" s="672">
        <v>33999.296664000001</v>
      </c>
      <c r="I63" s="672">
        <v>270420.214958</v>
      </c>
      <c r="J63" s="672">
        <v>11.650781276051941</v>
      </c>
    </row>
    <row r="64" spans="1:10">
      <c r="A64" s="2" t="s">
        <v>746</v>
      </c>
      <c r="B64" s="672">
        <v>1929.8786230000001</v>
      </c>
      <c r="C64" s="672">
        <v>17181.448853999998</v>
      </c>
      <c r="D64" s="672">
        <v>0.84182796519418535</v>
      </c>
      <c r="E64" s="672">
        <v>136.86791500000001</v>
      </c>
      <c r="F64" s="672">
        <v>1269.507938</v>
      </c>
      <c r="G64" s="672">
        <v>0.48543661022471557</v>
      </c>
      <c r="H64" s="672">
        <v>2066.7465379999999</v>
      </c>
      <c r="I64" s="672">
        <v>18450.956792000001</v>
      </c>
      <c r="J64" s="672">
        <v>0.79494079963979192</v>
      </c>
    </row>
    <row r="65" spans="1:10">
      <c r="A65" s="2" t="s">
        <v>747</v>
      </c>
      <c r="B65" s="672">
        <v>279.34865100000002</v>
      </c>
      <c r="C65" s="672">
        <v>2104.9266550000002</v>
      </c>
      <c r="D65" s="672">
        <v>0.10313368435451345</v>
      </c>
      <c r="E65" s="672">
        <v>68.955098000000007</v>
      </c>
      <c r="F65" s="672">
        <v>664.61868000000004</v>
      </c>
      <c r="G65" s="672">
        <v>0.25413802423283866</v>
      </c>
      <c r="H65" s="672">
        <v>348.30374899999998</v>
      </c>
      <c r="I65" s="672">
        <v>2769.5453349999998</v>
      </c>
      <c r="J65" s="672">
        <v>0.11932305777216604</v>
      </c>
    </row>
    <row r="66" spans="1:10">
      <c r="A66" s="2" t="s">
        <v>748</v>
      </c>
      <c r="B66" s="672">
        <v>3185.897367</v>
      </c>
      <c r="C66" s="672">
        <v>25165.768693000002</v>
      </c>
      <c r="D66" s="672">
        <v>1.2330303475218041</v>
      </c>
      <c r="E66" s="672">
        <v>318.201009</v>
      </c>
      <c r="F66" s="672">
        <v>2618.6730219999999</v>
      </c>
      <c r="G66" s="672">
        <v>1.0013326557762667</v>
      </c>
      <c r="H66" s="672">
        <v>3504.0983759999999</v>
      </c>
      <c r="I66" s="672">
        <v>27784.441715000001</v>
      </c>
      <c r="J66" s="672">
        <v>1.1970645513648273</v>
      </c>
    </row>
    <row r="67" spans="1:10">
      <c r="A67" s="2" t="s">
        <v>749</v>
      </c>
      <c r="B67" s="672">
        <v>3269.7805349999999</v>
      </c>
      <c r="C67" s="672">
        <v>28466.340108</v>
      </c>
      <c r="D67" s="672">
        <v>1.3947462389974337</v>
      </c>
      <c r="E67" s="672">
        <v>1188.0858679999999</v>
      </c>
      <c r="F67" s="672">
        <v>9979.7306430000008</v>
      </c>
      <c r="G67" s="672">
        <v>3.8160664217080633</v>
      </c>
      <c r="H67" s="672">
        <v>4457.866403</v>
      </c>
      <c r="I67" s="672">
        <v>38446.070750999999</v>
      </c>
      <c r="J67" s="672">
        <v>1.6564100480176309</v>
      </c>
    </row>
    <row r="68" spans="1:10">
      <c r="A68" s="2" t="s">
        <v>750</v>
      </c>
      <c r="B68" s="672">
        <v>374.33117600000003</v>
      </c>
      <c r="C68" s="672">
        <v>3262.1004250000001</v>
      </c>
      <c r="D68" s="672">
        <v>0.15983095409311268</v>
      </c>
      <c r="E68" s="672">
        <v>30.343215000000001</v>
      </c>
      <c r="F68" s="672">
        <v>236.337818</v>
      </c>
      <c r="G68" s="672">
        <v>9.0371257873793437E-2</v>
      </c>
      <c r="H68" s="672">
        <v>404.67439100000001</v>
      </c>
      <c r="I68" s="672">
        <v>3498.4382430000001</v>
      </c>
      <c r="J68" s="672">
        <v>0.15072667101939463</v>
      </c>
    </row>
    <row r="69" spans="1:10">
      <c r="A69" s="2" t="s">
        <v>751</v>
      </c>
      <c r="B69" s="672">
        <v>2751.8837060000001</v>
      </c>
      <c r="C69" s="672">
        <v>23743.49984</v>
      </c>
      <c r="D69" s="672">
        <v>1.1633443911944765</v>
      </c>
      <c r="E69" s="672">
        <v>276.307388</v>
      </c>
      <c r="F69" s="672">
        <v>1491.476355</v>
      </c>
      <c r="G69" s="672">
        <v>0.57031327203998516</v>
      </c>
      <c r="H69" s="672">
        <v>3028.1910939999998</v>
      </c>
      <c r="I69" s="672">
        <v>25234.976194999999</v>
      </c>
      <c r="J69" s="672">
        <v>1.0872234096847597</v>
      </c>
    </row>
    <row r="70" spans="1:10">
      <c r="A70" s="2" t="s">
        <v>752</v>
      </c>
      <c r="B70" s="672">
        <v>77.349528000000007</v>
      </c>
      <c r="C70" s="672">
        <v>588.66264799999999</v>
      </c>
      <c r="D70" s="672" t="s">
        <v>236</v>
      </c>
      <c r="E70" s="672">
        <v>5.1060699999999999</v>
      </c>
      <c r="F70" s="672">
        <v>85.689391000000001</v>
      </c>
      <c r="G70" s="672" t="s">
        <v>236</v>
      </c>
      <c r="H70" s="672">
        <v>82.455597999999995</v>
      </c>
      <c r="I70" s="672">
        <v>674.35203899999999</v>
      </c>
      <c r="J70" s="672" t="s">
        <v>236</v>
      </c>
    </row>
    <row r="71" spans="1:10">
      <c r="A71" s="2" t="s">
        <v>753</v>
      </c>
      <c r="B71" s="672">
        <v>105.263398</v>
      </c>
      <c r="C71" s="672">
        <v>561.91754900000001</v>
      </c>
      <c r="D71" s="672" t="s">
        <v>236</v>
      </c>
      <c r="E71" s="672">
        <v>5.0500540000000003</v>
      </c>
      <c r="F71" s="672">
        <v>156.71312399999999</v>
      </c>
      <c r="G71" s="672">
        <v>5.9924231598058368E-2</v>
      </c>
      <c r="H71" s="672">
        <v>110.313452</v>
      </c>
      <c r="I71" s="672">
        <v>718.630673</v>
      </c>
      <c r="J71" s="672" t="s">
        <v>236</v>
      </c>
    </row>
    <row r="72" spans="1:10">
      <c r="A72" s="2" t="s">
        <v>754</v>
      </c>
      <c r="B72" s="672">
        <v>1773.5001070000001</v>
      </c>
      <c r="C72" s="672">
        <v>14255.687196000001</v>
      </c>
      <c r="D72" s="672">
        <v>0.69847637685453845</v>
      </c>
      <c r="E72" s="672">
        <v>129.076887</v>
      </c>
      <c r="F72" s="672">
        <v>1173.132539</v>
      </c>
      <c r="G72" s="672">
        <v>0.44858442080609817</v>
      </c>
      <c r="H72" s="672">
        <v>1902.576994</v>
      </c>
      <c r="I72" s="672">
        <v>15428.819734999999</v>
      </c>
      <c r="J72" s="672">
        <v>0.66473508316690577</v>
      </c>
    </row>
    <row r="73" spans="1:10">
      <c r="A73" s="2" t="s">
        <v>755</v>
      </c>
      <c r="B73" s="672">
        <v>6.7057640000000003</v>
      </c>
      <c r="C73" s="672">
        <v>329.28378900000001</v>
      </c>
      <c r="D73" s="672" t="s">
        <v>236</v>
      </c>
      <c r="E73" s="672">
        <v>0.12643399999999999</v>
      </c>
      <c r="F73" s="672">
        <v>7.9092969999999996</v>
      </c>
      <c r="G73" s="672" t="s">
        <v>236</v>
      </c>
      <c r="H73" s="672">
        <v>6.832198</v>
      </c>
      <c r="I73" s="672">
        <v>337.19308599999999</v>
      </c>
      <c r="J73" s="672" t="s">
        <v>236</v>
      </c>
    </row>
    <row r="74" spans="1:10">
      <c r="A74" s="2" t="s">
        <v>396</v>
      </c>
      <c r="B74" s="672">
        <v>13.558852999999999</v>
      </c>
      <c r="C74" s="672">
        <v>77.842280000000002</v>
      </c>
      <c r="D74" s="672" t="s">
        <v>236</v>
      </c>
      <c r="E74" s="672">
        <v>1.223919</v>
      </c>
      <c r="F74" s="672">
        <v>8.8835660000000001</v>
      </c>
      <c r="G74" s="672" t="s">
        <v>236</v>
      </c>
      <c r="H74" s="672">
        <v>2599.4629199999999</v>
      </c>
      <c r="I74" s="672">
        <v>18707.057807000001</v>
      </c>
      <c r="J74" s="672">
        <v>0.80597465267775115</v>
      </c>
    </row>
    <row r="75" spans="1:10">
      <c r="A75" s="2" t="s">
        <v>756</v>
      </c>
      <c r="B75" s="672" t="s">
        <v>529</v>
      </c>
      <c r="C75" s="672" t="s">
        <v>529</v>
      </c>
      <c r="D75" s="672" t="s">
        <v>529</v>
      </c>
      <c r="E75" s="672" t="s">
        <v>529</v>
      </c>
      <c r="F75" s="672" t="s">
        <v>529</v>
      </c>
      <c r="G75" s="672" t="s">
        <v>529</v>
      </c>
      <c r="H75" s="672">
        <v>2584.6801479999999</v>
      </c>
      <c r="I75" s="672">
        <v>18620.331961</v>
      </c>
      <c r="J75" s="672">
        <v>0.80223815737586135</v>
      </c>
    </row>
    <row r="76" spans="1:10">
      <c r="A76" s="2" t="s">
        <v>765</v>
      </c>
      <c r="B76" s="672">
        <v>13.558852999999999</v>
      </c>
      <c r="C76" s="672">
        <v>77.842280000000002</v>
      </c>
      <c r="D76" s="672" t="s">
        <v>236</v>
      </c>
      <c r="E76" s="672">
        <v>1.223919</v>
      </c>
      <c r="F76" s="672">
        <v>8.8835660000000001</v>
      </c>
      <c r="G76" s="672" t="s">
        <v>236</v>
      </c>
      <c r="H76" s="672">
        <v>14.782772</v>
      </c>
      <c r="I76" s="672">
        <v>86.725846000000004</v>
      </c>
      <c r="J76" s="672" t="s">
        <v>236</v>
      </c>
    </row>
    <row r="77" spans="1:10">
      <c r="A77" s="106" t="s">
        <v>758</v>
      </c>
      <c r="B77" s="676" t="s">
        <v>529</v>
      </c>
      <c r="C77" s="676" t="s">
        <v>529</v>
      </c>
      <c r="D77" s="676" t="s">
        <v>529</v>
      </c>
      <c r="E77" s="676" t="s">
        <v>529</v>
      </c>
      <c r="F77" s="676" t="s">
        <v>529</v>
      </c>
      <c r="G77" s="676" t="s">
        <v>529</v>
      </c>
      <c r="H77" s="676" t="s">
        <v>529</v>
      </c>
      <c r="I77" s="676">
        <v>-60.337482999999999</v>
      </c>
      <c r="J77" s="676" t="s">
        <v>529</v>
      </c>
    </row>
    <row r="78" spans="1:10">
      <c r="A78" s="209" t="s">
        <v>766</v>
      </c>
      <c r="B78" s="304"/>
      <c r="C78" s="304"/>
      <c r="D78" s="304"/>
      <c r="E78" s="304"/>
      <c r="F78" s="304"/>
      <c r="G78" s="677"/>
      <c r="H78" s="304"/>
      <c r="I78" s="304"/>
    </row>
    <row r="79" spans="1:10">
      <c r="A79" s="209" t="s">
        <v>1330</v>
      </c>
      <c r="B79" s="304"/>
      <c r="C79" s="304"/>
      <c r="D79" s="304"/>
      <c r="E79" s="304"/>
      <c r="F79" s="304"/>
      <c r="G79" s="677"/>
      <c r="H79" s="304"/>
      <c r="I79" s="304"/>
    </row>
    <row r="80" spans="1:10">
      <c r="B80" s="304"/>
      <c r="C80" s="304"/>
      <c r="D80" s="304"/>
      <c r="E80" s="304"/>
      <c r="F80" s="304"/>
      <c r="G80" s="677"/>
      <c r="H80" s="304"/>
      <c r="I80" s="304"/>
    </row>
    <row r="81" spans="1:9">
      <c r="G81" s="678"/>
    </row>
    <row r="82" spans="1:9" ht="15" customHeight="1">
      <c r="A82" s="166"/>
    </row>
    <row r="83" spans="1:9">
      <c r="B83" s="304"/>
      <c r="C83" s="304"/>
      <c r="D83" s="304"/>
      <c r="E83" s="304"/>
      <c r="F83" s="304"/>
      <c r="G83" s="304"/>
      <c r="H83" s="304"/>
      <c r="I83" s="304"/>
    </row>
  </sheetData>
  <mergeCells count="9">
    <mergeCell ref="A15:A16"/>
    <mergeCell ref="A2:J2"/>
    <mergeCell ref="A3:J3"/>
    <mergeCell ref="A11:A14"/>
    <mergeCell ref="H11:J12"/>
    <mergeCell ref="B13:B14"/>
    <mergeCell ref="E13:E14"/>
    <mergeCell ref="H13:H14"/>
    <mergeCell ref="A4:J4"/>
  </mergeCells>
  <phoneticPr fontId="39" type="noConversion"/>
  <printOptions horizontalCentered="1"/>
  <pageMargins left="0.5" right="0.5" top="0.5" bottom="0.5" header="0" footer="0"/>
  <pageSetup scale="61" firstPageNumber="3" orientation="portrait" useFirstPageNumber="1" r:id="rId1"/>
  <headerFooter alignWithMargins="0"/>
  <customProperties>
    <customPr name="SourceTableID" r:id="rId2"/>
  </customPropertie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44EA9E-8AE8-41D1-BD12-1E0622B3B4BF}">
  <sheetPr>
    <pageSetUpPr fitToPage="1"/>
  </sheetPr>
  <dimension ref="A1:F72"/>
  <sheetViews>
    <sheetView showGridLines="0" showOutlineSymbols="0" zoomScale="85" zoomScaleNormal="85" workbookViewId="0"/>
  </sheetViews>
  <sheetFormatPr defaultColWidth="9.77734375" defaultRowHeight="15"/>
  <cols>
    <col min="1" max="1" width="20.6640625" customWidth="1"/>
    <col min="2" max="6" width="19.6640625" customWidth="1"/>
    <col min="257" max="257" width="20.6640625" customWidth="1"/>
    <col min="258" max="262" width="19.6640625" customWidth="1"/>
    <col min="513" max="513" width="20.6640625" customWidth="1"/>
    <col min="514" max="518" width="19.6640625" customWidth="1"/>
    <col min="769" max="769" width="20.6640625" customWidth="1"/>
    <col min="770" max="774" width="19.6640625" customWidth="1"/>
    <col min="1025" max="1025" width="20.6640625" customWidth="1"/>
    <col min="1026" max="1030" width="19.6640625" customWidth="1"/>
    <col min="1281" max="1281" width="20.6640625" customWidth="1"/>
    <col min="1282" max="1286" width="19.6640625" customWidth="1"/>
    <col min="1537" max="1537" width="20.6640625" customWidth="1"/>
    <col min="1538" max="1542" width="19.6640625" customWidth="1"/>
    <col min="1793" max="1793" width="20.6640625" customWidth="1"/>
    <col min="1794" max="1798" width="19.6640625" customWidth="1"/>
    <col min="2049" max="2049" width="20.6640625" customWidth="1"/>
    <col min="2050" max="2054" width="19.6640625" customWidth="1"/>
    <col min="2305" max="2305" width="20.6640625" customWidth="1"/>
    <col min="2306" max="2310" width="19.6640625" customWidth="1"/>
    <col min="2561" max="2561" width="20.6640625" customWidth="1"/>
    <col min="2562" max="2566" width="19.6640625" customWidth="1"/>
    <col min="2817" max="2817" width="20.6640625" customWidth="1"/>
    <col min="2818" max="2822" width="19.6640625" customWidth="1"/>
    <col min="3073" max="3073" width="20.6640625" customWidth="1"/>
    <col min="3074" max="3078" width="19.6640625" customWidth="1"/>
    <col min="3329" max="3329" width="20.6640625" customWidth="1"/>
    <col min="3330" max="3334" width="19.6640625" customWidth="1"/>
    <col min="3585" max="3585" width="20.6640625" customWidth="1"/>
    <col min="3586" max="3590" width="19.6640625" customWidth="1"/>
    <col min="3841" max="3841" width="20.6640625" customWidth="1"/>
    <col min="3842" max="3846" width="19.6640625" customWidth="1"/>
    <col min="4097" max="4097" width="20.6640625" customWidth="1"/>
    <col min="4098" max="4102" width="19.6640625" customWidth="1"/>
    <col min="4353" max="4353" width="20.6640625" customWidth="1"/>
    <col min="4354" max="4358" width="19.6640625" customWidth="1"/>
    <col min="4609" max="4609" width="20.6640625" customWidth="1"/>
    <col min="4610" max="4614" width="19.6640625" customWidth="1"/>
    <col min="4865" max="4865" width="20.6640625" customWidth="1"/>
    <col min="4866" max="4870" width="19.6640625" customWidth="1"/>
    <col min="5121" max="5121" width="20.6640625" customWidth="1"/>
    <col min="5122" max="5126" width="19.6640625" customWidth="1"/>
    <col min="5377" max="5377" width="20.6640625" customWidth="1"/>
    <col min="5378" max="5382" width="19.6640625" customWidth="1"/>
    <col min="5633" max="5633" width="20.6640625" customWidth="1"/>
    <col min="5634" max="5638" width="19.6640625" customWidth="1"/>
    <col min="5889" max="5889" width="20.6640625" customWidth="1"/>
    <col min="5890" max="5894" width="19.6640625" customWidth="1"/>
    <col min="6145" max="6145" width="20.6640625" customWidth="1"/>
    <col min="6146" max="6150" width="19.6640625" customWidth="1"/>
    <col min="6401" max="6401" width="20.6640625" customWidth="1"/>
    <col min="6402" max="6406" width="19.6640625" customWidth="1"/>
    <col min="6657" max="6657" width="20.6640625" customWidth="1"/>
    <col min="6658" max="6662" width="19.6640625" customWidth="1"/>
    <col min="6913" max="6913" width="20.6640625" customWidth="1"/>
    <col min="6914" max="6918" width="19.6640625" customWidth="1"/>
    <col min="7169" max="7169" width="20.6640625" customWidth="1"/>
    <col min="7170" max="7174" width="19.6640625" customWidth="1"/>
    <col min="7425" max="7425" width="20.6640625" customWidth="1"/>
    <col min="7426" max="7430" width="19.6640625" customWidth="1"/>
    <col min="7681" max="7681" width="20.6640625" customWidth="1"/>
    <col min="7682" max="7686" width="19.6640625" customWidth="1"/>
    <col min="7937" max="7937" width="20.6640625" customWidth="1"/>
    <col min="7938" max="7942" width="19.6640625" customWidth="1"/>
    <col min="8193" max="8193" width="20.6640625" customWidth="1"/>
    <col min="8194" max="8198" width="19.6640625" customWidth="1"/>
    <col min="8449" max="8449" width="20.6640625" customWidth="1"/>
    <col min="8450" max="8454" width="19.6640625" customWidth="1"/>
    <col min="8705" max="8705" width="20.6640625" customWidth="1"/>
    <col min="8706" max="8710" width="19.6640625" customWidth="1"/>
    <col min="8961" max="8961" width="20.6640625" customWidth="1"/>
    <col min="8962" max="8966" width="19.6640625" customWidth="1"/>
    <col min="9217" max="9217" width="20.6640625" customWidth="1"/>
    <col min="9218" max="9222" width="19.6640625" customWidth="1"/>
    <col min="9473" max="9473" width="20.6640625" customWidth="1"/>
    <col min="9474" max="9478" width="19.6640625" customWidth="1"/>
    <col min="9729" max="9729" width="20.6640625" customWidth="1"/>
    <col min="9730" max="9734" width="19.6640625" customWidth="1"/>
    <col min="9985" max="9985" width="20.6640625" customWidth="1"/>
    <col min="9986" max="9990" width="19.6640625" customWidth="1"/>
    <col min="10241" max="10241" width="20.6640625" customWidth="1"/>
    <col min="10242" max="10246" width="19.6640625" customWidth="1"/>
    <col min="10497" max="10497" width="20.6640625" customWidth="1"/>
    <col min="10498" max="10502" width="19.6640625" customWidth="1"/>
    <col min="10753" max="10753" width="20.6640625" customWidth="1"/>
    <col min="10754" max="10758" width="19.6640625" customWidth="1"/>
    <col min="11009" max="11009" width="20.6640625" customWidth="1"/>
    <col min="11010" max="11014" width="19.6640625" customWidth="1"/>
    <col min="11265" max="11265" width="20.6640625" customWidth="1"/>
    <col min="11266" max="11270" width="19.6640625" customWidth="1"/>
    <col min="11521" max="11521" width="20.6640625" customWidth="1"/>
    <col min="11522" max="11526" width="19.6640625" customWidth="1"/>
    <col min="11777" max="11777" width="20.6640625" customWidth="1"/>
    <col min="11778" max="11782" width="19.6640625" customWidth="1"/>
    <col min="12033" max="12033" width="20.6640625" customWidth="1"/>
    <col min="12034" max="12038" width="19.6640625" customWidth="1"/>
    <col min="12289" max="12289" width="20.6640625" customWidth="1"/>
    <col min="12290" max="12294" width="19.6640625" customWidth="1"/>
    <col min="12545" max="12545" width="20.6640625" customWidth="1"/>
    <col min="12546" max="12550" width="19.6640625" customWidth="1"/>
    <col min="12801" max="12801" width="20.6640625" customWidth="1"/>
    <col min="12802" max="12806" width="19.6640625" customWidth="1"/>
    <col min="13057" max="13057" width="20.6640625" customWidth="1"/>
    <col min="13058" max="13062" width="19.6640625" customWidth="1"/>
    <col min="13313" max="13313" width="20.6640625" customWidth="1"/>
    <col min="13314" max="13318" width="19.6640625" customWidth="1"/>
    <col min="13569" max="13569" width="20.6640625" customWidth="1"/>
    <col min="13570" max="13574" width="19.6640625" customWidth="1"/>
    <col min="13825" max="13825" width="20.6640625" customWidth="1"/>
    <col min="13826" max="13830" width="19.6640625" customWidth="1"/>
    <col min="14081" max="14081" width="20.6640625" customWidth="1"/>
    <col min="14082" max="14086" width="19.6640625" customWidth="1"/>
    <col min="14337" max="14337" width="20.6640625" customWidth="1"/>
    <col min="14338" max="14342" width="19.6640625" customWidth="1"/>
    <col min="14593" max="14593" width="20.6640625" customWidth="1"/>
    <col min="14594" max="14598" width="19.6640625" customWidth="1"/>
    <col min="14849" max="14849" width="20.6640625" customWidth="1"/>
    <col min="14850" max="14854" width="19.6640625" customWidth="1"/>
    <col min="15105" max="15105" width="20.6640625" customWidth="1"/>
    <col min="15106" max="15110" width="19.6640625" customWidth="1"/>
    <col min="15361" max="15361" width="20.6640625" customWidth="1"/>
    <col min="15362" max="15366" width="19.6640625" customWidth="1"/>
    <col min="15617" max="15617" width="20.6640625" customWidth="1"/>
    <col min="15618" max="15622" width="19.6640625" customWidth="1"/>
    <col min="15873" max="15873" width="20.6640625" customWidth="1"/>
    <col min="15874" max="15878" width="19.6640625" customWidth="1"/>
    <col min="16129" max="16129" width="20.6640625" customWidth="1"/>
    <col min="16130" max="16134" width="19.6640625" customWidth="1"/>
  </cols>
  <sheetData>
    <row r="1" spans="1:6" ht="22.15" customHeight="1">
      <c r="A1" s="679" t="s">
        <v>55</v>
      </c>
    </row>
    <row r="2" spans="1:6" ht="22.15" customHeight="1">
      <c r="A2" s="680" t="s">
        <v>767</v>
      </c>
      <c r="B2" s="53"/>
      <c r="C2" s="53"/>
      <c r="D2" s="53"/>
      <c r="E2" s="53"/>
      <c r="F2" s="53"/>
    </row>
    <row r="3" spans="1:6" ht="22.15" customHeight="1">
      <c r="A3" s="680" t="s">
        <v>1050</v>
      </c>
      <c r="B3" s="53"/>
      <c r="C3" s="53"/>
      <c r="D3" s="53"/>
      <c r="E3" s="53"/>
      <c r="F3" s="53"/>
    </row>
    <row r="4" spans="1:6" ht="9" customHeight="1">
      <c r="A4" s="55"/>
      <c r="B4" s="53"/>
      <c r="C4" s="53"/>
      <c r="D4" s="53"/>
      <c r="E4" s="53"/>
      <c r="F4" s="53"/>
    </row>
    <row r="5" spans="1:6">
      <c r="A5" s="681" t="s">
        <v>768</v>
      </c>
      <c r="B5" s="681"/>
      <c r="C5" s="681"/>
      <c r="D5" s="681"/>
      <c r="E5" s="681"/>
      <c r="F5" s="681"/>
    </row>
    <row r="6" spans="1:6">
      <c r="A6" s="681" t="s">
        <v>1055</v>
      </c>
      <c r="B6" s="681"/>
      <c r="C6" s="681"/>
      <c r="D6" s="681"/>
      <c r="E6" s="681"/>
      <c r="F6" s="681"/>
    </row>
    <row r="7" spans="1:6" ht="9" customHeight="1" thickBot="1">
      <c r="A7" s="681"/>
      <c r="B7" s="681"/>
      <c r="C7" s="681"/>
      <c r="D7" s="681"/>
      <c r="E7" s="681"/>
      <c r="F7" s="681"/>
    </row>
    <row r="8" spans="1:6" s="101" customFormat="1" ht="24" customHeight="1" thickTop="1">
      <c r="A8" s="967" t="s">
        <v>71</v>
      </c>
      <c r="B8" s="969" t="s">
        <v>72</v>
      </c>
      <c r="C8" s="970"/>
      <c r="D8" s="682" t="s">
        <v>73</v>
      </c>
      <c r="E8" s="971" t="s">
        <v>74</v>
      </c>
      <c r="F8" s="972"/>
    </row>
    <row r="9" spans="1:6" s="101" customFormat="1" ht="24" customHeight="1">
      <c r="A9" s="968"/>
      <c r="B9" s="683" t="s">
        <v>769</v>
      </c>
      <c r="C9" s="684" t="s">
        <v>770</v>
      </c>
      <c r="D9" s="685" t="s">
        <v>771</v>
      </c>
      <c r="E9" s="684" t="s">
        <v>772</v>
      </c>
      <c r="F9" s="684" t="s">
        <v>773</v>
      </c>
    </row>
    <row r="10" spans="1:6" s="101" customFormat="1" ht="24" customHeight="1">
      <c r="A10" s="1076" t="s">
        <v>1230</v>
      </c>
      <c r="B10" s="1069" t="s">
        <v>1231</v>
      </c>
      <c r="C10" s="1070"/>
      <c r="D10" s="1106" t="s">
        <v>1232</v>
      </c>
      <c r="E10" s="1071" t="s">
        <v>1233</v>
      </c>
      <c r="F10" s="1072"/>
    </row>
    <row r="11" spans="1:6" s="101" customFormat="1" ht="24" customHeight="1">
      <c r="A11" s="1077"/>
      <c r="B11" s="1073" t="s">
        <v>1331</v>
      </c>
      <c r="C11" s="1074" t="s">
        <v>1332</v>
      </c>
      <c r="D11" s="685" t="s">
        <v>1333</v>
      </c>
      <c r="E11" s="1074" t="s">
        <v>1334</v>
      </c>
      <c r="F11" s="1075" t="s">
        <v>1335</v>
      </c>
    </row>
    <row r="12" spans="1:6" ht="26.1" customHeight="1">
      <c r="A12" s="686"/>
      <c r="B12" s="687" t="s">
        <v>1343</v>
      </c>
      <c r="C12" s="688"/>
      <c r="D12" s="688"/>
      <c r="E12" s="688"/>
      <c r="F12" s="688"/>
    </row>
    <row r="13" spans="1:6" ht="30.4" customHeight="1">
      <c r="A13" s="101" t="s">
        <v>93</v>
      </c>
      <c r="B13" s="689" t="s">
        <v>68</v>
      </c>
      <c r="C13" s="690" t="s">
        <v>68</v>
      </c>
      <c r="D13" s="690" t="s">
        <v>68</v>
      </c>
      <c r="E13" s="690" t="s">
        <v>68</v>
      </c>
      <c r="F13" s="690" t="s">
        <v>68</v>
      </c>
    </row>
    <row r="14" spans="1:6" ht="30.4" customHeight="1">
      <c r="A14" t="s">
        <v>774</v>
      </c>
      <c r="B14" s="691">
        <v>-1204719.4377199993</v>
      </c>
      <c r="C14" s="692">
        <v>-1296556.3900969997</v>
      </c>
      <c r="D14" s="692">
        <v>2061690.7576010001</v>
      </c>
      <c r="E14" s="692">
        <v>3266410.1953209997</v>
      </c>
      <c r="F14" s="692">
        <v>3358247.1476980001</v>
      </c>
    </row>
    <row r="15" spans="1:6" ht="16.149999999999999" customHeight="1">
      <c r="A15" s="693" t="s">
        <v>775</v>
      </c>
      <c r="B15" s="691">
        <v>-769811.3876961479</v>
      </c>
      <c r="C15" s="692">
        <v>-829920.3142719646</v>
      </c>
      <c r="D15" s="692">
        <v>1375596.1398074811</v>
      </c>
      <c r="E15" s="692">
        <v>2145407.5275036292</v>
      </c>
      <c r="F15" s="692">
        <v>2205516.4540794459</v>
      </c>
    </row>
    <row r="16" spans="1:6" ht="19.350000000000001" customHeight="1">
      <c r="A16" t="s">
        <v>81</v>
      </c>
      <c r="B16" s="694">
        <v>-91221.225528026</v>
      </c>
      <c r="C16" s="695">
        <v>-98418.206233340155</v>
      </c>
      <c r="D16" s="695">
        <v>168889.49403377774</v>
      </c>
      <c r="E16" s="695">
        <v>260110.71956180374</v>
      </c>
      <c r="F16" s="695">
        <v>267307.70026711788</v>
      </c>
    </row>
    <row r="17" spans="1:6" ht="16.149999999999999" customHeight="1">
      <c r="A17" t="s">
        <v>82</v>
      </c>
      <c r="B17" s="691">
        <v>-90955.205351596276</v>
      </c>
      <c r="C17" s="692">
        <v>-98504.258621931818</v>
      </c>
      <c r="D17" s="692">
        <v>174091.9724313468</v>
      </c>
      <c r="E17" s="692">
        <v>265047.17778294306</v>
      </c>
      <c r="F17" s="692">
        <v>272596.23105327861</v>
      </c>
    </row>
    <row r="18" spans="1:6" ht="16.149999999999999" customHeight="1">
      <c r="A18" t="s">
        <v>83</v>
      </c>
      <c r="B18" s="691">
        <v>-92062.954200031585</v>
      </c>
      <c r="C18" s="692">
        <v>-99464.031506785803</v>
      </c>
      <c r="D18" s="692">
        <v>170245.17603367742</v>
      </c>
      <c r="E18" s="692">
        <v>262308.130233709</v>
      </c>
      <c r="F18" s="692">
        <v>269709.20754046325</v>
      </c>
    </row>
    <row r="19" spans="1:6" ht="16.149999999999999" customHeight="1">
      <c r="A19" t="s">
        <v>84</v>
      </c>
      <c r="B19" s="691">
        <v>-97326.485343383058</v>
      </c>
      <c r="C19" s="692">
        <v>-104708.8549526319</v>
      </c>
      <c r="D19" s="692">
        <v>171940.75762496973</v>
      </c>
      <c r="E19" s="692">
        <v>269267.2429683528</v>
      </c>
      <c r="F19" s="692">
        <v>276649.61257760163</v>
      </c>
    </row>
    <row r="20" spans="1:6" ht="16.149999999999999" customHeight="1">
      <c r="A20" t="s">
        <v>85</v>
      </c>
      <c r="B20" s="691">
        <v>-99454.851149800073</v>
      </c>
      <c r="C20" s="692">
        <v>-106896.12637769482</v>
      </c>
      <c r="D20" s="692">
        <v>168843.1093096245</v>
      </c>
      <c r="E20" s="692">
        <v>268297.96045942459</v>
      </c>
      <c r="F20" s="692">
        <v>275739.23568731936</v>
      </c>
    </row>
    <row r="21" spans="1:6" ht="16.149999999999999" customHeight="1">
      <c r="A21" t="s">
        <v>86</v>
      </c>
      <c r="B21" s="691">
        <v>-98812.660224594947</v>
      </c>
      <c r="C21" s="692">
        <v>-106298.2243703093</v>
      </c>
      <c r="D21" s="692">
        <v>172019.88500923305</v>
      </c>
      <c r="E21" s="692">
        <v>270832.54523382802</v>
      </c>
      <c r="F21" s="692">
        <v>278318.10937954235</v>
      </c>
    </row>
    <row r="22" spans="1:6" ht="26.1" customHeight="1">
      <c r="A22" t="s">
        <v>87</v>
      </c>
      <c r="B22" s="691">
        <v>-103915.89778590003</v>
      </c>
      <c r="C22" s="692">
        <v>-111676.51013535712</v>
      </c>
      <c r="D22" s="692">
        <v>172850.57624818024</v>
      </c>
      <c r="E22" s="692">
        <v>276766.47403408028</v>
      </c>
      <c r="F22" s="692">
        <v>284527.08638353733</v>
      </c>
    </row>
    <row r="23" spans="1:6" ht="16.149999999999999" customHeight="1">
      <c r="A23" t="s">
        <v>88</v>
      </c>
      <c r="B23" s="691">
        <v>-96062.10811281616</v>
      </c>
      <c r="C23" s="692">
        <v>-103954.10207391357</v>
      </c>
      <c r="D23" s="692">
        <v>176715.16911667158</v>
      </c>
      <c r="E23" s="692">
        <v>272777.27722948772</v>
      </c>
      <c r="F23" s="692">
        <v>280669.27119058516</v>
      </c>
    </row>
    <row r="24" spans="1:6" ht="16.149999999999999" customHeight="1">
      <c r="A24" t="s">
        <v>89</v>
      </c>
      <c r="B24" s="691">
        <v>-107070.05587269935</v>
      </c>
      <c r="C24" s="692">
        <v>-115129.58525837738</v>
      </c>
      <c r="D24" s="692">
        <v>173939.22404422725</v>
      </c>
      <c r="E24" s="692">
        <v>281009.27991692658</v>
      </c>
      <c r="F24" s="692">
        <v>289068.80930260464</v>
      </c>
    </row>
    <row r="25" spans="1:6" ht="16.149999999999999" customHeight="1">
      <c r="A25" t="s">
        <v>90</v>
      </c>
      <c r="B25" s="691">
        <v>-99438.393022443575</v>
      </c>
      <c r="C25" s="692">
        <v>-107162.45278435925</v>
      </c>
      <c r="D25" s="692">
        <v>169260.29789788817</v>
      </c>
      <c r="E25" s="692">
        <v>268698.69092033175</v>
      </c>
      <c r="F25" s="692">
        <v>276422.75068224745</v>
      </c>
    </row>
    <row r="26" spans="1:6" ht="16.149999999999999" customHeight="1">
      <c r="A26" t="s">
        <v>91</v>
      </c>
      <c r="B26" s="691">
        <v>-106144.80281663015</v>
      </c>
      <c r="C26" s="692">
        <v>-114083.45657338022</v>
      </c>
      <c r="D26" s="692">
        <v>174259.55981522842</v>
      </c>
      <c r="E26" s="692">
        <v>280404.36263185856</v>
      </c>
      <c r="F26" s="692">
        <v>288343.01638860867</v>
      </c>
    </row>
    <row r="27" spans="1:6" ht="16.149999999999999" customHeight="1">
      <c r="A27" t="s">
        <v>92</v>
      </c>
      <c r="B27" s="691">
        <v>-122254.79831207886</v>
      </c>
      <c r="C27" s="692">
        <v>-130260.58120891864</v>
      </c>
      <c r="D27" s="692">
        <v>168635.53603617504</v>
      </c>
      <c r="E27" s="692">
        <v>290890.33434825391</v>
      </c>
      <c r="F27" s="692">
        <v>298896.11724509369</v>
      </c>
    </row>
    <row r="28" spans="1:6" ht="30.4" customHeight="1">
      <c r="A28" s="101" t="s">
        <v>94</v>
      </c>
      <c r="B28" s="691" t="s">
        <v>7</v>
      </c>
      <c r="C28" s="692" t="s">
        <v>7</v>
      </c>
      <c r="D28" s="692" t="s">
        <v>7</v>
      </c>
      <c r="E28" s="692" t="s">
        <v>7</v>
      </c>
      <c r="F28" s="692" t="s">
        <v>7</v>
      </c>
    </row>
    <row r="29" spans="1:6" ht="30.4" customHeight="1">
      <c r="A29" s="696" t="s">
        <v>775</v>
      </c>
      <c r="B29" s="691">
        <v>-918751.79090359865</v>
      </c>
      <c r="C29" s="692">
        <v>-980787.5150635239</v>
      </c>
      <c r="D29" s="692">
        <v>1437826.2505928329</v>
      </c>
      <c r="E29" s="692">
        <v>2356578.0414964315</v>
      </c>
      <c r="F29" s="692">
        <v>2418613.7656563572</v>
      </c>
    </row>
    <row r="30" spans="1:6" ht="19.350000000000001" customHeight="1">
      <c r="A30" t="s">
        <v>81</v>
      </c>
      <c r="B30" s="694">
        <v>-155159.44703961955</v>
      </c>
      <c r="C30" s="695">
        <v>-163201.47988798839</v>
      </c>
      <c r="D30" s="695">
        <v>172636.33217842152</v>
      </c>
      <c r="E30" s="695">
        <v>327795.77921804111</v>
      </c>
      <c r="F30" s="695">
        <v>335837.81206640991</v>
      </c>
    </row>
    <row r="31" spans="1:6" ht="16.149999999999999" customHeight="1">
      <c r="A31" t="s">
        <v>82</v>
      </c>
      <c r="B31" s="691">
        <v>-147924.36414133589</v>
      </c>
      <c r="C31" s="692">
        <v>-155960.64228607976</v>
      </c>
      <c r="D31" s="692">
        <v>178093.88737232893</v>
      </c>
      <c r="E31" s="692">
        <v>326018.25151366479</v>
      </c>
      <c r="F31" s="692">
        <v>334054.52965840872</v>
      </c>
    </row>
    <row r="32" spans="1:6" ht="16.149999999999999" customHeight="1">
      <c r="A32" t="s">
        <v>83</v>
      </c>
      <c r="B32" s="691">
        <v>-161950.8061772736</v>
      </c>
      <c r="C32" s="692">
        <v>-170117.21805823257</v>
      </c>
      <c r="D32" s="692">
        <v>182641.12499943565</v>
      </c>
      <c r="E32" s="692">
        <v>344591.93117670924</v>
      </c>
      <c r="F32" s="692">
        <v>352758.34305766819</v>
      </c>
    </row>
    <row r="33" spans="1:6" ht="16.149999999999999" customHeight="1">
      <c r="A33" t="s">
        <v>84</v>
      </c>
      <c r="B33" s="691">
        <v>-85898.34758600012</v>
      </c>
      <c r="C33" s="692">
        <v>-93545.458138041446</v>
      </c>
      <c r="D33" s="692">
        <v>190082.4628686411</v>
      </c>
      <c r="E33" s="692">
        <v>275980.81045464124</v>
      </c>
      <c r="F33" s="692">
        <v>283627.92100668256</v>
      </c>
    </row>
    <row r="34" spans="1:6" ht="16.149999999999999" customHeight="1">
      <c r="A34" t="s">
        <v>85</v>
      </c>
      <c r="B34" s="691">
        <v>-96210.730373625338</v>
      </c>
      <c r="C34" s="692">
        <v>-103442.02258402262</v>
      </c>
      <c r="D34" s="692">
        <v>179369.71423171135</v>
      </c>
      <c r="E34" s="692">
        <v>275580.44460533664</v>
      </c>
      <c r="F34" s="692">
        <v>282811.73681573395</v>
      </c>
    </row>
    <row r="35" spans="1:6" ht="16.149999999999999" customHeight="1">
      <c r="A35" t="s">
        <v>86</v>
      </c>
      <c r="B35" s="691">
        <v>-84578.195207180019</v>
      </c>
      <c r="C35" s="692">
        <v>-91732.424133241584</v>
      </c>
      <c r="D35" s="692">
        <v>178347.31821885772</v>
      </c>
      <c r="E35" s="692">
        <v>262925.51342603774</v>
      </c>
      <c r="F35" s="692">
        <v>270079.74235209933</v>
      </c>
    </row>
    <row r="36" spans="1:6" ht="26.1" customHeight="1">
      <c r="A36" t="s">
        <v>95</v>
      </c>
      <c r="B36" s="691">
        <v>-102686.40497101418</v>
      </c>
      <c r="C36" s="692">
        <v>-110642.67873455118</v>
      </c>
      <c r="D36" s="692">
        <v>178494.52987453024</v>
      </c>
      <c r="E36" s="692">
        <v>281180.93484554446</v>
      </c>
      <c r="F36" s="692">
        <v>289137.2086090814</v>
      </c>
    </row>
    <row r="37" spans="1:6" ht="16.149999999999999" customHeight="1">
      <c r="A37" t="s">
        <v>88</v>
      </c>
      <c r="B37" s="691">
        <v>-84343.495407549839</v>
      </c>
      <c r="C37" s="692">
        <v>-92145.59124136639</v>
      </c>
      <c r="D37" s="692">
        <v>178160.88084890653</v>
      </c>
      <c r="E37" s="692">
        <v>262504.37625645637</v>
      </c>
      <c r="F37" s="692">
        <v>270306.47209027293</v>
      </c>
    </row>
    <row r="38" spans="1:6" ht="16.149999999999999" customHeight="1">
      <c r="A38" t="s">
        <v>89</v>
      </c>
      <c r="B38" s="691" t="s">
        <v>7</v>
      </c>
      <c r="C38" s="692" t="s">
        <v>7</v>
      </c>
      <c r="D38" s="692" t="s">
        <v>7</v>
      </c>
      <c r="E38" s="692" t="s">
        <v>7</v>
      </c>
      <c r="F38" s="692" t="s">
        <v>7</v>
      </c>
    </row>
    <row r="39" spans="1:6" ht="16.149999999999999" customHeight="1">
      <c r="A39" t="s">
        <v>90</v>
      </c>
      <c r="B39" s="691" t="s">
        <v>7</v>
      </c>
      <c r="C39" s="692" t="s">
        <v>7</v>
      </c>
      <c r="D39" s="692" t="s">
        <v>7</v>
      </c>
      <c r="E39" s="692" t="s">
        <v>7</v>
      </c>
      <c r="F39" s="692" t="s">
        <v>7</v>
      </c>
    </row>
    <row r="40" spans="1:6" ht="16.149999999999999" customHeight="1">
      <c r="A40" t="s">
        <v>91</v>
      </c>
      <c r="B40" s="691" t="s">
        <v>7</v>
      </c>
      <c r="C40" s="692" t="s">
        <v>7</v>
      </c>
      <c r="D40" s="692" t="s">
        <v>7</v>
      </c>
      <c r="E40" s="692" t="s">
        <v>7</v>
      </c>
      <c r="F40" s="692" t="s">
        <v>7</v>
      </c>
    </row>
    <row r="41" spans="1:6" ht="16.149999999999999" customHeight="1">
      <c r="A41" t="s">
        <v>92</v>
      </c>
      <c r="B41" s="691" t="s">
        <v>7</v>
      </c>
      <c r="C41" s="692" t="s">
        <v>7</v>
      </c>
      <c r="D41" s="692" t="s">
        <v>7</v>
      </c>
      <c r="E41" s="692" t="s">
        <v>7</v>
      </c>
      <c r="F41" s="692" t="s">
        <v>7</v>
      </c>
    </row>
    <row r="42" spans="1:6" ht="26.1" customHeight="1">
      <c r="A42" s="686"/>
      <c r="B42" s="697" t="s">
        <v>1344</v>
      </c>
      <c r="C42" s="698"/>
      <c r="D42" s="698"/>
      <c r="E42" s="698"/>
      <c r="F42" s="698"/>
    </row>
    <row r="43" spans="1:6" ht="30.4" customHeight="1">
      <c r="A43" s="101" t="s">
        <v>93</v>
      </c>
      <c r="B43" s="694" t="s">
        <v>68</v>
      </c>
      <c r="C43" s="695" t="s">
        <v>68</v>
      </c>
      <c r="D43" s="695" t="s">
        <v>68</v>
      </c>
      <c r="E43" s="695" t="s">
        <v>68</v>
      </c>
      <c r="F43" s="695" t="s">
        <v>68</v>
      </c>
    </row>
    <row r="44" spans="1:6" ht="30.4" customHeight="1">
      <c r="A44" t="s">
        <v>774</v>
      </c>
      <c r="B44" s="691">
        <v>-1204719.43772</v>
      </c>
      <c r="C44" s="692">
        <v>-1296556.3900969999</v>
      </c>
      <c r="D44" s="692">
        <v>2061690.7576009999</v>
      </c>
      <c r="E44" s="692">
        <v>3266410.1953210002</v>
      </c>
      <c r="F44" s="692">
        <v>3358247.1476980001</v>
      </c>
    </row>
    <row r="45" spans="1:6" ht="16.149999999999999" customHeight="1">
      <c r="A45" s="696" t="s">
        <v>775</v>
      </c>
      <c r="B45" s="691">
        <v>-758166.707543</v>
      </c>
      <c r="C45" s="692">
        <v>-818224.38894800004</v>
      </c>
      <c r="D45" s="692">
        <v>1374212.7114210001</v>
      </c>
      <c r="E45" s="692">
        <v>2132379.418964</v>
      </c>
      <c r="F45" s="692">
        <v>2192437.1003689999</v>
      </c>
    </row>
    <row r="46" spans="1:6" ht="19.350000000000001" customHeight="1">
      <c r="A46" t="s">
        <v>81</v>
      </c>
      <c r="B46" s="694">
        <v>-93527.211618000001</v>
      </c>
      <c r="C46" s="695">
        <v>-100731.49447999999</v>
      </c>
      <c r="D46" s="695">
        <v>160165.459443</v>
      </c>
      <c r="E46" s="695">
        <v>253692.671061</v>
      </c>
      <c r="F46" s="695">
        <v>260896.95392299999</v>
      </c>
    </row>
    <row r="47" spans="1:6" ht="16.149999999999999" customHeight="1">
      <c r="A47" t="s">
        <v>82</v>
      </c>
      <c r="B47" s="691">
        <v>-74765.771907000002</v>
      </c>
      <c r="C47" s="692">
        <v>-81725.593710999994</v>
      </c>
      <c r="D47" s="692">
        <v>167463.725856</v>
      </c>
      <c r="E47" s="692">
        <v>242229.49776299999</v>
      </c>
      <c r="F47" s="692">
        <v>249189.319567</v>
      </c>
    </row>
    <row r="48" spans="1:6" ht="16.149999999999999" customHeight="1">
      <c r="A48" t="s">
        <v>83</v>
      </c>
      <c r="B48" s="691">
        <v>-79716.903105999998</v>
      </c>
      <c r="C48" s="692">
        <v>-86913.933244999993</v>
      </c>
      <c r="D48" s="692">
        <v>179369.72173300001</v>
      </c>
      <c r="E48" s="692">
        <v>259086.624839</v>
      </c>
      <c r="F48" s="692">
        <v>266283.65497799998</v>
      </c>
    </row>
    <row r="49" spans="1:6" ht="16.149999999999999" customHeight="1">
      <c r="A49" t="s">
        <v>84</v>
      </c>
      <c r="B49" s="691">
        <v>-99823.764712000004</v>
      </c>
      <c r="C49" s="692">
        <v>-107272.51425199999</v>
      </c>
      <c r="D49" s="692">
        <v>171150.419639</v>
      </c>
      <c r="E49" s="692">
        <v>270974.184351</v>
      </c>
      <c r="F49" s="692">
        <v>278422.93389099999</v>
      </c>
    </row>
    <row r="50" spans="1:6" ht="16.149999999999999" customHeight="1">
      <c r="A50" t="s">
        <v>85</v>
      </c>
      <c r="B50" s="691">
        <v>-101860.76717200001</v>
      </c>
      <c r="C50" s="692">
        <v>-109533.919018</v>
      </c>
      <c r="D50" s="692">
        <v>173045.434156</v>
      </c>
      <c r="E50" s="692">
        <v>274906.201328</v>
      </c>
      <c r="F50" s="692">
        <v>282579.35317399999</v>
      </c>
    </row>
    <row r="51" spans="1:6" ht="16.149999999999999" customHeight="1">
      <c r="A51" t="s">
        <v>86</v>
      </c>
      <c r="B51" s="691">
        <v>-92076.334046999997</v>
      </c>
      <c r="C51" s="692">
        <v>-99424.907475</v>
      </c>
      <c r="D51" s="692">
        <v>173980.30120799999</v>
      </c>
      <c r="E51" s="692">
        <v>266056.63525499997</v>
      </c>
      <c r="F51" s="692">
        <v>273405.208683</v>
      </c>
    </row>
    <row r="52" spans="1:6" ht="26.1" customHeight="1">
      <c r="A52" t="s">
        <v>87</v>
      </c>
      <c r="B52" s="691">
        <v>-119239.454673</v>
      </c>
      <c r="C52" s="692">
        <v>-127379.21974499999</v>
      </c>
      <c r="D52" s="692">
        <v>168887.863403</v>
      </c>
      <c r="E52" s="692">
        <v>288127.31807600003</v>
      </c>
      <c r="F52" s="692">
        <v>296267.08314800001</v>
      </c>
    </row>
    <row r="53" spans="1:6" ht="16.149999999999999" customHeight="1">
      <c r="A53" t="s">
        <v>88</v>
      </c>
      <c r="B53" s="691">
        <v>-97156.500308000002</v>
      </c>
      <c r="C53" s="692">
        <v>-105242.80702199999</v>
      </c>
      <c r="D53" s="692">
        <v>180149.78598300001</v>
      </c>
      <c r="E53" s="692">
        <v>277306.28629100003</v>
      </c>
      <c r="F53" s="692">
        <v>285392.59300499997</v>
      </c>
    </row>
    <row r="54" spans="1:6" ht="16.149999999999999" customHeight="1">
      <c r="A54" t="s">
        <v>89</v>
      </c>
      <c r="B54" s="691">
        <v>-114627.041103</v>
      </c>
      <c r="C54" s="692">
        <v>-122796.30938399999</v>
      </c>
      <c r="D54" s="692">
        <v>171336.15403000001</v>
      </c>
      <c r="E54" s="692">
        <v>285963.19513299997</v>
      </c>
      <c r="F54" s="692">
        <v>294132.463414</v>
      </c>
    </row>
    <row r="55" spans="1:6" ht="16.149999999999999" customHeight="1">
      <c r="A55" t="s">
        <v>90</v>
      </c>
      <c r="B55" s="691">
        <v>-112098.89612200001</v>
      </c>
      <c r="C55" s="692">
        <v>-120287.23448899999</v>
      </c>
      <c r="D55" s="692">
        <v>176745.14367200001</v>
      </c>
      <c r="E55" s="692">
        <v>288844.03979399998</v>
      </c>
      <c r="F55" s="692">
        <v>297032.37816099997</v>
      </c>
    </row>
    <row r="56" spans="1:6" ht="16.149999999999999" customHeight="1">
      <c r="A56" t="s">
        <v>91</v>
      </c>
      <c r="B56" s="691">
        <v>-100273.872799</v>
      </c>
      <c r="C56" s="692">
        <v>-107964.629525</v>
      </c>
      <c r="D56" s="692">
        <v>174038.44787199999</v>
      </c>
      <c r="E56" s="692">
        <v>274312.32067099999</v>
      </c>
      <c r="F56" s="692">
        <v>282003.07739699999</v>
      </c>
    </row>
    <row r="57" spans="1:6" ht="16.149999999999999" customHeight="1">
      <c r="A57" t="s">
        <v>92</v>
      </c>
      <c r="B57" s="691">
        <v>-119552.920153</v>
      </c>
      <c r="C57" s="692">
        <v>-127283.827751</v>
      </c>
      <c r="D57" s="692">
        <v>165358.300606</v>
      </c>
      <c r="E57" s="692">
        <v>284911.22075899999</v>
      </c>
      <c r="F57" s="692">
        <v>292642.12835700001</v>
      </c>
    </row>
    <row r="58" spans="1:6" ht="30.4" customHeight="1">
      <c r="A58" s="101" t="s">
        <v>94</v>
      </c>
      <c r="B58" s="691"/>
      <c r="C58" s="692"/>
      <c r="D58" s="692"/>
      <c r="E58" s="692"/>
      <c r="F58" s="692"/>
    </row>
    <row r="59" spans="1:6" ht="30.4" customHeight="1">
      <c r="A59" t="s">
        <v>775</v>
      </c>
      <c r="B59" s="691">
        <v>-889315.44013899995</v>
      </c>
      <c r="C59" s="692">
        <v>-950897.61037600006</v>
      </c>
      <c r="D59" s="692">
        <v>1431732.4668699999</v>
      </c>
      <c r="E59" s="692">
        <v>2321047.907009</v>
      </c>
      <c r="F59" s="692">
        <v>2382630.0772460001</v>
      </c>
    </row>
    <row r="60" spans="1:6" ht="19.350000000000001" customHeight="1">
      <c r="A60" s="686" t="s">
        <v>81</v>
      </c>
      <c r="B60" s="694">
        <v>-152364.49194899999</v>
      </c>
      <c r="C60" s="695">
        <v>-160353.272833</v>
      </c>
      <c r="D60" s="695">
        <v>164862.121927</v>
      </c>
      <c r="E60" s="695">
        <v>317226.61387599999</v>
      </c>
      <c r="F60" s="695">
        <v>325215.39476</v>
      </c>
    </row>
    <row r="61" spans="1:6" ht="16.149999999999999" customHeight="1">
      <c r="A61" t="s">
        <v>82</v>
      </c>
      <c r="B61" s="691">
        <v>-120618.58693400001</v>
      </c>
      <c r="C61" s="692">
        <v>-127848.691571</v>
      </c>
      <c r="D61" s="692">
        <v>167575.3412</v>
      </c>
      <c r="E61" s="692">
        <v>288193.92813399999</v>
      </c>
      <c r="F61" s="692">
        <v>295424.032771</v>
      </c>
    </row>
    <row r="62" spans="1:6" ht="16.149999999999999" customHeight="1">
      <c r="A62" t="s">
        <v>83</v>
      </c>
      <c r="B62" s="691">
        <v>-151315.73649499999</v>
      </c>
      <c r="C62" s="692">
        <v>-159323.052845</v>
      </c>
      <c r="D62" s="692">
        <v>191410.972316</v>
      </c>
      <c r="E62" s="692">
        <v>342726.70881099999</v>
      </c>
      <c r="F62" s="692">
        <v>350734.02516100003</v>
      </c>
    </row>
    <row r="63" spans="1:6" ht="16.149999999999999" customHeight="1">
      <c r="A63" t="s">
        <v>84</v>
      </c>
      <c r="B63" s="691">
        <v>-86422.213241999998</v>
      </c>
      <c r="C63" s="692">
        <v>-94076.379304000002</v>
      </c>
      <c r="D63" s="692">
        <v>189711.18187199999</v>
      </c>
      <c r="E63" s="692">
        <v>276133.39511400001</v>
      </c>
      <c r="F63" s="692">
        <v>283787.56117599999</v>
      </c>
    </row>
    <row r="64" spans="1:6" ht="16.149999999999999" customHeight="1">
      <c r="A64" t="s">
        <v>85</v>
      </c>
      <c r="B64" s="691">
        <v>-93298.884170000005</v>
      </c>
      <c r="C64" s="692">
        <v>-100635.369012</v>
      </c>
      <c r="D64" s="692">
        <v>183103.98034000001</v>
      </c>
      <c r="E64" s="692">
        <v>276402.86450999998</v>
      </c>
      <c r="F64" s="692">
        <v>283739.34935199999</v>
      </c>
    </row>
    <row r="65" spans="1:6" ht="16.149999999999999" customHeight="1">
      <c r="A65" t="s">
        <v>86</v>
      </c>
      <c r="B65" s="691">
        <v>-85390.903034000003</v>
      </c>
      <c r="C65" s="692">
        <v>-92599.730683999995</v>
      </c>
      <c r="D65" s="692">
        <v>180126.98128599999</v>
      </c>
      <c r="E65" s="692">
        <v>265517.88432000001</v>
      </c>
      <c r="F65" s="692">
        <v>272726.71197</v>
      </c>
    </row>
    <row r="66" spans="1:6" ht="26.1" customHeight="1">
      <c r="A66" t="s">
        <v>95</v>
      </c>
      <c r="B66" s="691">
        <v>-116980.12436</v>
      </c>
      <c r="C66" s="692">
        <v>-125278.20607099999</v>
      </c>
      <c r="D66" s="692">
        <v>175234.873979</v>
      </c>
      <c r="E66" s="692">
        <v>292214.99833899998</v>
      </c>
      <c r="F66" s="692">
        <v>300513.08004999999</v>
      </c>
    </row>
    <row r="67" spans="1:6" ht="16.149999999999999" customHeight="1">
      <c r="A67" t="s">
        <v>88</v>
      </c>
      <c r="B67" s="691">
        <v>-82924.499955000007</v>
      </c>
      <c r="C67" s="692">
        <v>-90782.908056</v>
      </c>
      <c r="D67" s="692">
        <v>179707.01394999999</v>
      </c>
      <c r="E67" s="692">
        <v>262631.513905</v>
      </c>
      <c r="F67" s="692">
        <v>270489.92200600001</v>
      </c>
    </row>
    <row r="68" spans="1:6" ht="16.149999999999999" customHeight="1">
      <c r="A68" t="s">
        <v>89</v>
      </c>
      <c r="B68" s="691" t="s">
        <v>7</v>
      </c>
      <c r="C68" s="692" t="s">
        <v>7</v>
      </c>
      <c r="D68" s="692" t="s">
        <v>7</v>
      </c>
      <c r="E68" s="692" t="s">
        <v>7</v>
      </c>
      <c r="F68" s="692" t="s">
        <v>7</v>
      </c>
    </row>
    <row r="69" spans="1:6" ht="16.149999999999999" customHeight="1">
      <c r="A69" t="s">
        <v>90</v>
      </c>
      <c r="B69" s="691" t="s">
        <v>7</v>
      </c>
      <c r="C69" s="692" t="s">
        <v>7</v>
      </c>
      <c r="D69" s="692" t="s">
        <v>7</v>
      </c>
      <c r="E69" s="692" t="s">
        <v>7</v>
      </c>
      <c r="F69" s="692" t="s">
        <v>7</v>
      </c>
    </row>
    <row r="70" spans="1:6" ht="16.149999999999999" customHeight="1">
      <c r="A70" t="s">
        <v>91</v>
      </c>
      <c r="B70" s="691" t="s">
        <v>7</v>
      </c>
      <c r="C70" s="692" t="s">
        <v>7</v>
      </c>
      <c r="D70" s="692" t="s">
        <v>7</v>
      </c>
      <c r="E70" s="692" t="s">
        <v>7</v>
      </c>
      <c r="F70" s="692" t="s">
        <v>7</v>
      </c>
    </row>
    <row r="71" spans="1:6" ht="16.149999999999999" customHeight="1">
      <c r="A71" t="s">
        <v>92</v>
      </c>
      <c r="B71" s="691" t="s">
        <v>7</v>
      </c>
      <c r="C71" s="692" t="s">
        <v>7</v>
      </c>
      <c r="D71" s="692" t="s">
        <v>7</v>
      </c>
      <c r="E71" s="692" t="s">
        <v>7</v>
      </c>
      <c r="F71" s="692" t="s">
        <v>7</v>
      </c>
    </row>
    <row r="72" spans="1:6" ht="17.100000000000001" customHeight="1">
      <c r="A72" s="686" t="s">
        <v>68</v>
      </c>
      <c r="B72" s="686"/>
      <c r="C72" s="686"/>
      <c r="D72" s="686"/>
      <c r="E72" s="686"/>
      <c r="F72" s="686"/>
    </row>
  </sheetData>
  <mergeCells count="4">
    <mergeCell ref="A8:A9"/>
    <mergeCell ref="B8:C8"/>
    <mergeCell ref="E8:F8"/>
    <mergeCell ref="A10:A11"/>
  </mergeCells>
  <phoneticPr fontId="39" type="noConversion"/>
  <printOptions horizontalCentered="1"/>
  <pageMargins left="0.5" right="0.5" top="0.5" bottom="0.5" header="0" footer="0"/>
  <pageSetup scale="55" firstPageNumber="4" orientation="portrait" useFirstPageNumber="1" r:id="rId1"/>
  <headerFooter alignWithMargins="0"/>
  <customProperties>
    <customPr name="SourceTableID" r:id="rId2"/>
  </customPropertie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01C179-72C9-437B-80B8-A44411CECDA8}">
  <dimension ref="A1:IV343"/>
  <sheetViews>
    <sheetView showGridLines="0" showOutlineSymbols="0" zoomScale="85" zoomScaleNormal="85" zoomScaleSheetLayoutView="70" workbookViewId="0"/>
  </sheetViews>
  <sheetFormatPr defaultColWidth="9.77734375" defaultRowHeight="15"/>
  <cols>
    <col min="1" max="1" width="35.77734375" style="700" customWidth="1"/>
    <col min="2" max="3" width="11.6640625" style="700" customWidth="1"/>
    <col min="4" max="4" width="6.6640625" style="700" customWidth="1"/>
    <col min="5" max="6" width="11.6640625" style="700" customWidth="1"/>
    <col min="7" max="7" width="6.6640625" style="700" customWidth="1"/>
    <col min="8" max="9" width="11.6640625" style="700" customWidth="1"/>
    <col min="10" max="10" width="6.6640625" style="700" customWidth="1"/>
    <col min="11" max="12" width="11.6640625" style="700" customWidth="1"/>
    <col min="13" max="13" width="6.6640625" style="700" customWidth="1"/>
    <col min="14" max="256" width="9.77734375" style="700"/>
    <col min="257" max="257" width="35.77734375" style="700" customWidth="1"/>
    <col min="258" max="259" width="11.6640625" style="700" customWidth="1"/>
    <col min="260" max="260" width="6.6640625" style="700" customWidth="1"/>
    <col min="261" max="262" width="11.6640625" style="700" customWidth="1"/>
    <col min="263" max="263" width="6.6640625" style="700" customWidth="1"/>
    <col min="264" max="265" width="11.6640625" style="700" customWidth="1"/>
    <col min="266" max="266" width="6.6640625" style="700" customWidth="1"/>
    <col min="267" max="268" width="11.6640625" style="700" customWidth="1"/>
    <col min="269" max="269" width="6.6640625" style="700" customWidth="1"/>
    <col min="270" max="512" width="9.77734375" style="700"/>
    <col min="513" max="513" width="35.77734375" style="700" customWidth="1"/>
    <col min="514" max="515" width="11.6640625" style="700" customWidth="1"/>
    <col min="516" max="516" width="6.6640625" style="700" customWidth="1"/>
    <col min="517" max="518" width="11.6640625" style="700" customWidth="1"/>
    <col min="519" max="519" width="6.6640625" style="700" customWidth="1"/>
    <col min="520" max="521" width="11.6640625" style="700" customWidth="1"/>
    <col min="522" max="522" width="6.6640625" style="700" customWidth="1"/>
    <col min="523" max="524" width="11.6640625" style="700" customWidth="1"/>
    <col min="525" max="525" width="6.6640625" style="700" customWidth="1"/>
    <col min="526" max="768" width="9.77734375" style="700"/>
    <col min="769" max="769" width="35.77734375" style="700" customWidth="1"/>
    <col min="770" max="771" width="11.6640625" style="700" customWidth="1"/>
    <col min="772" max="772" width="6.6640625" style="700" customWidth="1"/>
    <col min="773" max="774" width="11.6640625" style="700" customWidth="1"/>
    <col min="775" max="775" width="6.6640625" style="700" customWidth="1"/>
    <col min="776" max="777" width="11.6640625" style="700" customWidth="1"/>
    <col min="778" max="778" width="6.6640625" style="700" customWidth="1"/>
    <col min="779" max="780" width="11.6640625" style="700" customWidth="1"/>
    <col min="781" max="781" width="6.6640625" style="700" customWidth="1"/>
    <col min="782" max="1024" width="9.77734375" style="700"/>
    <col min="1025" max="1025" width="35.77734375" style="700" customWidth="1"/>
    <col min="1026" max="1027" width="11.6640625" style="700" customWidth="1"/>
    <col min="1028" max="1028" width="6.6640625" style="700" customWidth="1"/>
    <col min="1029" max="1030" width="11.6640625" style="700" customWidth="1"/>
    <col min="1031" max="1031" width="6.6640625" style="700" customWidth="1"/>
    <col min="1032" max="1033" width="11.6640625" style="700" customWidth="1"/>
    <col min="1034" max="1034" width="6.6640625" style="700" customWidth="1"/>
    <col min="1035" max="1036" width="11.6640625" style="700" customWidth="1"/>
    <col min="1037" max="1037" width="6.6640625" style="700" customWidth="1"/>
    <col min="1038" max="1280" width="9.77734375" style="700"/>
    <col min="1281" max="1281" width="35.77734375" style="700" customWidth="1"/>
    <col min="1282" max="1283" width="11.6640625" style="700" customWidth="1"/>
    <col min="1284" max="1284" width="6.6640625" style="700" customWidth="1"/>
    <col min="1285" max="1286" width="11.6640625" style="700" customWidth="1"/>
    <col min="1287" max="1287" width="6.6640625" style="700" customWidth="1"/>
    <col min="1288" max="1289" width="11.6640625" style="700" customWidth="1"/>
    <col min="1290" max="1290" width="6.6640625" style="700" customWidth="1"/>
    <col min="1291" max="1292" width="11.6640625" style="700" customWidth="1"/>
    <col min="1293" max="1293" width="6.6640625" style="700" customWidth="1"/>
    <col min="1294" max="1536" width="9.77734375" style="700"/>
    <col min="1537" max="1537" width="35.77734375" style="700" customWidth="1"/>
    <col min="1538" max="1539" width="11.6640625" style="700" customWidth="1"/>
    <col min="1540" max="1540" width="6.6640625" style="700" customWidth="1"/>
    <col min="1541" max="1542" width="11.6640625" style="700" customWidth="1"/>
    <col min="1543" max="1543" width="6.6640625" style="700" customWidth="1"/>
    <col min="1544" max="1545" width="11.6640625" style="700" customWidth="1"/>
    <col min="1546" max="1546" width="6.6640625" style="700" customWidth="1"/>
    <col min="1547" max="1548" width="11.6640625" style="700" customWidth="1"/>
    <col min="1549" max="1549" width="6.6640625" style="700" customWidth="1"/>
    <col min="1550" max="1792" width="9.77734375" style="700"/>
    <col min="1793" max="1793" width="35.77734375" style="700" customWidth="1"/>
    <col min="1794" max="1795" width="11.6640625" style="700" customWidth="1"/>
    <col min="1796" max="1796" width="6.6640625" style="700" customWidth="1"/>
    <col min="1797" max="1798" width="11.6640625" style="700" customWidth="1"/>
    <col min="1799" max="1799" width="6.6640625" style="700" customWidth="1"/>
    <col min="1800" max="1801" width="11.6640625" style="700" customWidth="1"/>
    <col min="1802" max="1802" width="6.6640625" style="700" customWidth="1"/>
    <col min="1803" max="1804" width="11.6640625" style="700" customWidth="1"/>
    <col min="1805" max="1805" width="6.6640625" style="700" customWidth="1"/>
    <col min="1806" max="2048" width="9.77734375" style="700"/>
    <col min="2049" max="2049" width="35.77734375" style="700" customWidth="1"/>
    <col min="2050" max="2051" width="11.6640625" style="700" customWidth="1"/>
    <col min="2052" max="2052" width="6.6640625" style="700" customWidth="1"/>
    <col min="2053" max="2054" width="11.6640625" style="700" customWidth="1"/>
    <col min="2055" max="2055" width="6.6640625" style="700" customWidth="1"/>
    <col min="2056" max="2057" width="11.6640625" style="700" customWidth="1"/>
    <col min="2058" max="2058" width="6.6640625" style="700" customWidth="1"/>
    <col min="2059" max="2060" width="11.6640625" style="700" customWidth="1"/>
    <col min="2061" max="2061" width="6.6640625" style="700" customWidth="1"/>
    <col min="2062" max="2304" width="9.77734375" style="700"/>
    <col min="2305" max="2305" width="35.77734375" style="700" customWidth="1"/>
    <col min="2306" max="2307" width="11.6640625" style="700" customWidth="1"/>
    <col min="2308" max="2308" width="6.6640625" style="700" customWidth="1"/>
    <col min="2309" max="2310" width="11.6640625" style="700" customWidth="1"/>
    <col min="2311" max="2311" width="6.6640625" style="700" customWidth="1"/>
    <col min="2312" max="2313" width="11.6640625" style="700" customWidth="1"/>
    <col min="2314" max="2314" width="6.6640625" style="700" customWidth="1"/>
    <col min="2315" max="2316" width="11.6640625" style="700" customWidth="1"/>
    <col min="2317" max="2317" width="6.6640625" style="700" customWidth="1"/>
    <col min="2318" max="2560" width="9.77734375" style="700"/>
    <col min="2561" max="2561" width="35.77734375" style="700" customWidth="1"/>
    <col min="2562" max="2563" width="11.6640625" style="700" customWidth="1"/>
    <col min="2564" max="2564" width="6.6640625" style="700" customWidth="1"/>
    <col min="2565" max="2566" width="11.6640625" style="700" customWidth="1"/>
    <col min="2567" max="2567" width="6.6640625" style="700" customWidth="1"/>
    <col min="2568" max="2569" width="11.6640625" style="700" customWidth="1"/>
    <col min="2570" max="2570" width="6.6640625" style="700" customWidth="1"/>
    <col min="2571" max="2572" width="11.6640625" style="700" customWidth="1"/>
    <col min="2573" max="2573" width="6.6640625" style="700" customWidth="1"/>
    <col min="2574" max="2816" width="9.77734375" style="700"/>
    <col min="2817" max="2817" width="35.77734375" style="700" customWidth="1"/>
    <col min="2818" max="2819" width="11.6640625" style="700" customWidth="1"/>
    <col min="2820" max="2820" width="6.6640625" style="700" customWidth="1"/>
    <col min="2821" max="2822" width="11.6640625" style="700" customWidth="1"/>
    <col min="2823" max="2823" width="6.6640625" style="700" customWidth="1"/>
    <col min="2824" max="2825" width="11.6640625" style="700" customWidth="1"/>
    <col min="2826" max="2826" width="6.6640625" style="700" customWidth="1"/>
    <col min="2827" max="2828" width="11.6640625" style="700" customWidth="1"/>
    <col min="2829" max="2829" width="6.6640625" style="700" customWidth="1"/>
    <col min="2830" max="3072" width="9.77734375" style="700"/>
    <col min="3073" max="3073" width="35.77734375" style="700" customWidth="1"/>
    <col min="3074" max="3075" width="11.6640625" style="700" customWidth="1"/>
    <col min="3076" max="3076" width="6.6640625" style="700" customWidth="1"/>
    <col min="3077" max="3078" width="11.6640625" style="700" customWidth="1"/>
    <col min="3079" max="3079" width="6.6640625" style="700" customWidth="1"/>
    <col min="3080" max="3081" width="11.6640625" style="700" customWidth="1"/>
    <col min="3082" max="3082" width="6.6640625" style="700" customWidth="1"/>
    <col min="3083" max="3084" width="11.6640625" style="700" customWidth="1"/>
    <col min="3085" max="3085" width="6.6640625" style="700" customWidth="1"/>
    <col min="3086" max="3328" width="9.77734375" style="700"/>
    <col min="3329" max="3329" width="35.77734375" style="700" customWidth="1"/>
    <col min="3330" max="3331" width="11.6640625" style="700" customWidth="1"/>
    <col min="3332" max="3332" width="6.6640625" style="700" customWidth="1"/>
    <col min="3333" max="3334" width="11.6640625" style="700" customWidth="1"/>
    <col min="3335" max="3335" width="6.6640625" style="700" customWidth="1"/>
    <col min="3336" max="3337" width="11.6640625" style="700" customWidth="1"/>
    <col min="3338" max="3338" width="6.6640625" style="700" customWidth="1"/>
    <col min="3339" max="3340" width="11.6640625" style="700" customWidth="1"/>
    <col min="3341" max="3341" width="6.6640625" style="700" customWidth="1"/>
    <col min="3342" max="3584" width="9.77734375" style="700"/>
    <col min="3585" max="3585" width="35.77734375" style="700" customWidth="1"/>
    <col min="3586" max="3587" width="11.6640625" style="700" customWidth="1"/>
    <col min="3588" max="3588" width="6.6640625" style="700" customWidth="1"/>
    <col min="3589" max="3590" width="11.6640625" style="700" customWidth="1"/>
    <col min="3591" max="3591" width="6.6640625" style="700" customWidth="1"/>
    <col min="3592" max="3593" width="11.6640625" style="700" customWidth="1"/>
    <col min="3594" max="3594" width="6.6640625" style="700" customWidth="1"/>
    <col min="3595" max="3596" width="11.6640625" style="700" customWidth="1"/>
    <col min="3597" max="3597" width="6.6640625" style="700" customWidth="1"/>
    <col min="3598" max="3840" width="9.77734375" style="700"/>
    <col min="3841" max="3841" width="35.77734375" style="700" customWidth="1"/>
    <col min="3842" max="3843" width="11.6640625" style="700" customWidth="1"/>
    <col min="3844" max="3844" width="6.6640625" style="700" customWidth="1"/>
    <col min="3845" max="3846" width="11.6640625" style="700" customWidth="1"/>
    <col min="3847" max="3847" width="6.6640625" style="700" customWidth="1"/>
    <col min="3848" max="3849" width="11.6640625" style="700" customWidth="1"/>
    <col min="3850" max="3850" width="6.6640625" style="700" customWidth="1"/>
    <col min="3851" max="3852" width="11.6640625" style="700" customWidth="1"/>
    <col min="3853" max="3853" width="6.6640625" style="700" customWidth="1"/>
    <col min="3854" max="4096" width="9.77734375" style="700"/>
    <col min="4097" max="4097" width="35.77734375" style="700" customWidth="1"/>
    <col min="4098" max="4099" width="11.6640625" style="700" customWidth="1"/>
    <col min="4100" max="4100" width="6.6640625" style="700" customWidth="1"/>
    <col min="4101" max="4102" width="11.6640625" style="700" customWidth="1"/>
    <col min="4103" max="4103" width="6.6640625" style="700" customWidth="1"/>
    <col min="4104" max="4105" width="11.6640625" style="700" customWidth="1"/>
    <col min="4106" max="4106" width="6.6640625" style="700" customWidth="1"/>
    <col min="4107" max="4108" width="11.6640625" style="700" customWidth="1"/>
    <col min="4109" max="4109" width="6.6640625" style="700" customWidth="1"/>
    <col min="4110" max="4352" width="9.77734375" style="700"/>
    <col min="4353" max="4353" width="35.77734375" style="700" customWidth="1"/>
    <col min="4354" max="4355" width="11.6640625" style="700" customWidth="1"/>
    <col min="4356" max="4356" width="6.6640625" style="700" customWidth="1"/>
    <col min="4357" max="4358" width="11.6640625" style="700" customWidth="1"/>
    <col min="4359" max="4359" width="6.6640625" style="700" customWidth="1"/>
    <col min="4360" max="4361" width="11.6640625" style="700" customWidth="1"/>
    <col min="4362" max="4362" width="6.6640625" style="700" customWidth="1"/>
    <col min="4363" max="4364" width="11.6640625" style="700" customWidth="1"/>
    <col min="4365" max="4365" width="6.6640625" style="700" customWidth="1"/>
    <col min="4366" max="4608" width="9.77734375" style="700"/>
    <col min="4609" max="4609" width="35.77734375" style="700" customWidth="1"/>
    <col min="4610" max="4611" width="11.6640625" style="700" customWidth="1"/>
    <col min="4612" max="4612" width="6.6640625" style="700" customWidth="1"/>
    <col min="4613" max="4614" width="11.6640625" style="700" customWidth="1"/>
    <col min="4615" max="4615" width="6.6640625" style="700" customWidth="1"/>
    <col min="4616" max="4617" width="11.6640625" style="700" customWidth="1"/>
    <col min="4618" max="4618" width="6.6640625" style="700" customWidth="1"/>
    <col min="4619" max="4620" width="11.6640625" style="700" customWidth="1"/>
    <col min="4621" max="4621" width="6.6640625" style="700" customWidth="1"/>
    <col min="4622" max="4864" width="9.77734375" style="700"/>
    <col min="4865" max="4865" width="35.77734375" style="700" customWidth="1"/>
    <col min="4866" max="4867" width="11.6640625" style="700" customWidth="1"/>
    <col min="4868" max="4868" width="6.6640625" style="700" customWidth="1"/>
    <col min="4869" max="4870" width="11.6640625" style="700" customWidth="1"/>
    <col min="4871" max="4871" width="6.6640625" style="700" customWidth="1"/>
    <col min="4872" max="4873" width="11.6640625" style="700" customWidth="1"/>
    <col min="4874" max="4874" width="6.6640625" style="700" customWidth="1"/>
    <col min="4875" max="4876" width="11.6640625" style="700" customWidth="1"/>
    <col min="4877" max="4877" width="6.6640625" style="700" customWidth="1"/>
    <col min="4878" max="5120" width="9.77734375" style="700"/>
    <col min="5121" max="5121" width="35.77734375" style="700" customWidth="1"/>
    <col min="5122" max="5123" width="11.6640625" style="700" customWidth="1"/>
    <col min="5124" max="5124" width="6.6640625" style="700" customWidth="1"/>
    <col min="5125" max="5126" width="11.6640625" style="700" customWidth="1"/>
    <col min="5127" max="5127" width="6.6640625" style="700" customWidth="1"/>
    <col min="5128" max="5129" width="11.6640625" style="700" customWidth="1"/>
    <col min="5130" max="5130" width="6.6640625" style="700" customWidth="1"/>
    <col min="5131" max="5132" width="11.6640625" style="700" customWidth="1"/>
    <col min="5133" max="5133" width="6.6640625" style="700" customWidth="1"/>
    <col min="5134" max="5376" width="9.77734375" style="700"/>
    <col min="5377" max="5377" width="35.77734375" style="700" customWidth="1"/>
    <col min="5378" max="5379" width="11.6640625" style="700" customWidth="1"/>
    <col min="5380" max="5380" width="6.6640625" style="700" customWidth="1"/>
    <col min="5381" max="5382" width="11.6640625" style="700" customWidth="1"/>
    <col min="5383" max="5383" width="6.6640625" style="700" customWidth="1"/>
    <col min="5384" max="5385" width="11.6640625" style="700" customWidth="1"/>
    <col min="5386" max="5386" width="6.6640625" style="700" customWidth="1"/>
    <col min="5387" max="5388" width="11.6640625" style="700" customWidth="1"/>
    <col min="5389" max="5389" width="6.6640625" style="700" customWidth="1"/>
    <col min="5390" max="5632" width="9.77734375" style="700"/>
    <col min="5633" max="5633" width="35.77734375" style="700" customWidth="1"/>
    <col min="5634" max="5635" width="11.6640625" style="700" customWidth="1"/>
    <col min="5636" max="5636" width="6.6640625" style="700" customWidth="1"/>
    <col min="5637" max="5638" width="11.6640625" style="700" customWidth="1"/>
    <col min="5639" max="5639" width="6.6640625" style="700" customWidth="1"/>
    <col min="5640" max="5641" width="11.6640625" style="700" customWidth="1"/>
    <col min="5642" max="5642" width="6.6640625" style="700" customWidth="1"/>
    <col min="5643" max="5644" width="11.6640625" style="700" customWidth="1"/>
    <col min="5645" max="5645" width="6.6640625" style="700" customWidth="1"/>
    <col min="5646" max="5888" width="9.77734375" style="700"/>
    <col min="5889" max="5889" width="35.77734375" style="700" customWidth="1"/>
    <col min="5890" max="5891" width="11.6640625" style="700" customWidth="1"/>
    <col min="5892" max="5892" width="6.6640625" style="700" customWidth="1"/>
    <col min="5893" max="5894" width="11.6640625" style="700" customWidth="1"/>
    <col min="5895" max="5895" width="6.6640625" style="700" customWidth="1"/>
    <col min="5896" max="5897" width="11.6640625" style="700" customWidth="1"/>
    <col min="5898" max="5898" width="6.6640625" style="700" customWidth="1"/>
    <col min="5899" max="5900" width="11.6640625" style="700" customWidth="1"/>
    <col min="5901" max="5901" width="6.6640625" style="700" customWidth="1"/>
    <col min="5902" max="6144" width="9.77734375" style="700"/>
    <col min="6145" max="6145" width="35.77734375" style="700" customWidth="1"/>
    <col min="6146" max="6147" width="11.6640625" style="700" customWidth="1"/>
    <col min="6148" max="6148" width="6.6640625" style="700" customWidth="1"/>
    <col min="6149" max="6150" width="11.6640625" style="700" customWidth="1"/>
    <col min="6151" max="6151" width="6.6640625" style="700" customWidth="1"/>
    <col min="6152" max="6153" width="11.6640625" style="700" customWidth="1"/>
    <col min="6154" max="6154" width="6.6640625" style="700" customWidth="1"/>
    <col min="6155" max="6156" width="11.6640625" style="700" customWidth="1"/>
    <col min="6157" max="6157" width="6.6640625" style="700" customWidth="1"/>
    <col min="6158" max="6400" width="9.77734375" style="700"/>
    <col min="6401" max="6401" width="35.77734375" style="700" customWidth="1"/>
    <col min="6402" max="6403" width="11.6640625" style="700" customWidth="1"/>
    <col min="6404" max="6404" width="6.6640625" style="700" customWidth="1"/>
    <col min="6405" max="6406" width="11.6640625" style="700" customWidth="1"/>
    <col min="6407" max="6407" width="6.6640625" style="700" customWidth="1"/>
    <col min="6408" max="6409" width="11.6640625" style="700" customWidth="1"/>
    <col min="6410" max="6410" width="6.6640625" style="700" customWidth="1"/>
    <col min="6411" max="6412" width="11.6640625" style="700" customWidth="1"/>
    <col min="6413" max="6413" width="6.6640625" style="700" customWidth="1"/>
    <col min="6414" max="6656" width="9.77734375" style="700"/>
    <col min="6657" max="6657" width="35.77734375" style="700" customWidth="1"/>
    <col min="6658" max="6659" width="11.6640625" style="700" customWidth="1"/>
    <col min="6660" max="6660" width="6.6640625" style="700" customWidth="1"/>
    <col min="6661" max="6662" width="11.6640625" style="700" customWidth="1"/>
    <col min="6663" max="6663" width="6.6640625" style="700" customWidth="1"/>
    <col min="6664" max="6665" width="11.6640625" style="700" customWidth="1"/>
    <col min="6666" max="6666" width="6.6640625" style="700" customWidth="1"/>
    <col min="6667" max="6668" width="11.6640625" style="700" customWidth="1"/>
    <col min="6669" max="6669" width="6.6640625" style="700" customWidth="1"/>
    <col min="6670" max="6912" width="9.77734375" style="700"/>
    <col min="6913" max="6913" width="35.77734375" style="700" customWidth="1"/>
    <col min="6914" max="6915" width="11.6640625" style="700" customWidth="1"/>
    <col min="6916" max="6916" width="6.6640625" style="700" customWidth="1"/>
    <col min="6917" max="6918" width="11.6640625" style="700" customWidth="1"/>
    <col min="6919" max="6919" width="6.6640625" style="700" customWidth="1"/>
    <col min="6920" max="6921" width="11.6640625" style="700" customWidth="1"/>
    <col min="6922" max="6922" width="6.6640625" style="700" customWidth="1"/>
    <col min="6923" max="6924" width="11.6640625" style="700" customWidth="1"/>
    <col min="6925" max="6925" width="6.6640625" style="700" customWidth="1"/>
    <col min="6926" max="7168" width="9.77734375" style="700"/>
    <col min="7169" max="7169" width="35.77734375" style="700" customWidth="1"/>
    <col min="7170" max="7171" width="11.6640625" style="700" customWidth="1"/>
    <col min="7172" max="7172" width="6.6640625" style="700" customWidth="1"/>
    <col min="7173" max="7174" width="11.6640625" style="700" customWidth="1"/>
    <col min="7175" max="7175" width="6.6640625" style="700" customWidth="1"/>
    <col min="7176" max="7177" width="11.6640625" style="700" customWidth="1"/>
    <col min="7178" max="7178" width="6.6640625" style="700" customWidth="1"/>
    <col min="7179" max="7180" width="11.6640625" style="700" customWidth="1"/>
    <col min="7181" max="7181" width="6.6640625" style="700" customWidth="1"/>
    <col min="7182" max="7424" width="9.77734375" style="700"/>
    <col min="7425" max="7425" width="35.77734375" style="700" customWidth="1"/>
    <col min="7426" max="7427" width="11.6640625" style="700" customWidth="1"/>
    <col min="7428" max="7428" width="6.6640625" style="700" customWidth="1"/>
    <col min="7429" max="7430" width="11.6640625" style="700" customWidth="1"/>
    <col min="7431" max="7431" width="6.6640625" style="700" customWidth="1"/>
    <col min="7432" max="7433" width="11.6640625" style="700" customWidth="1"/>
    <col min="7434" max="7434" width="6.6640625" style="700" customWidth="1"/>
    <col min="7435" max="7436" width="11.6640625" style="700" customWidth="1"/>
    <col min="7437" max="7437" width="6.6640625" style="700" customWidth="1"/>
    <col min="7438" max="7680" width="9.77734375" style="700"/>
    <col min="7681" max="7681" width="35.77734375" style="700" customWidth="1"/>
    <col min="7682" max="7683" width="11.6640625" style="700" customWidth="1"/>
    <col min="7684" max="7684" width="6.6640625" style="700" customWidth="1"/>
    <col min="7685" max="7686" width="11.6640625" style="700" customWidth="1"/>
    <col min="7687" max="7687" width="6.6640625" style="700" customWidth="1"/>
    <col min="7688" max="7689" width="11.6640625" style="700" customWidth="1"/>
    <col min="7690" max="7690" width="6.6640625" style="700" customWidth="1"/>
    <col min="7691" max="7692" width="11.6640625" style="700" customWidth="1"/>
    <col min="7693" max="7693" width="6.6640625" style="700" customWidth="1"/>
    <col min="7694" max="7936" width="9.77734375" style="700"/>
    <col min="7937" max="7937" width="35.77734375" style="700" customWidth="1"/>
    <col min="7938" max="7939" width="11.6640625" style="700" customWidth="1"/>
    <col min="7940" max="7940" width="6.6640625" style="700" customWidth="1"/>
    <col min="7941" max="7942" width="11.6640625" style="700" customWidth="1"/>
    <col min="7943" max="7943" width="6.6640625" style="700" customWidth="1"/>
    <col min="7944" max="7945" width="11.6640625" style="700" customWidth="1"/>
    <col min="7946" max="7946" width="6.6640625" style="700" customWidth="1"/>
    <col min="7947" max="7948" width="11.6640625" style="700" customWidth="1"/>
    <col min="7949" max="7949" width="6.6640625" style="700" customWidth="1"/>
    <col min="7950" max="8192" width="9.77734375" style="700"/>
    <col min="8193" max="8193" width="35.77734375" style="700" customWidth="1"/>
    <col min="8194" max="8195" width="11.6640625" style="700" customWidth="1"/>
    <col min="8196" max="8196" width="6.6640625" style="700" customWidth="1"/>
    <col min="8197" max="8198" width="11.6640625" style="700" customWidth="1"/>
    <col min="8199" max="8199" width="6.6640625" style="700" customWidth="1"/>
    <col min="8200" max="8201" width="11.6640625" style="700" customWidth="1"/>
    <col min="8202" max="8202" width="6.6640625" style="700" customWidth="1"/>
    <col min="8203" max="8204" width="11.6640625" style="700" customWidth="1"/>
    <col min="8205" max="8205" width="6.6640625" style="700" customWidth="1"/>
    <col min="8206" max="8448" width="9.77734375" style="700"/>
    <col min="8449" max="8449" width="35.77734375" style="700" customWidth="1"/>
    <col min="8450" max="8451" width="11.6640625" style="700" customWidth="1"/>
    <col min="8452" max="8452" width="6.6640625" style="700" customWidth="1"/>
    <col min="8453" max="8454" width="11.6640625" style="700" customWidth="1"/>
    <col min="8455" max="8455" width="6.6640625" style="700" customWidth="1"/>
    <col min="8456" max="8457" width="11.6640625" style="700" customWidth="1"/>
    <col min="8458" max="8458" width="6.6640625" style="700" customWidth="1"/>
    <col min="8459" max="8460" width="11.6640625" style="700" customWidth="1"/>
    <col min="8461" max="8461" width="6.6640625" style="700" customWidth="1"/>
    <col min="8462" max="8704" width="9.77734375" style="700"/>
    <col min="8705" max="8705" width="35.77734375" style="700" customWidth="1"/>
    <col min="8706" max="8707" width="11.6640625" style="700" customWidth="1"/>
    <col min="8708" max="8708" width="6.6640625" style="700" customWidth="1"/>
    <col min="8709" max="8710" width="11.6640625" style="700" customWidth="1"/>
    <col min="8711" max="8711" width="6.6640625" style="700" customWidth="1"/>
    <col min="8712" max="8713" width="11.6640625" style="700" customWidth="1"/>
    <col min="8714" max="8714" width="6.6640625" style="700" customWidth="1"/>
    <col min="8715" max="8716" width="11.6640625" style="700" customWidth="1"/>
    <col min="8717" max="8717" width="6.6640625" style="700" customWidth="1"/>
    <col min="8718" max="8960" width="9.77734375" style="700"/>
    <col min="8961" max="8961" width="35.77734375" style="700" customWidth="1"/>
    <col min="8962" max="8963" width="11.6640625" style="700" customWidth="1"/>
    <col min="8964" max="8964" width="6.6640625" style="700" customWidth="1"/>
    <col min="8965" max="8966" width="11.6640625" style="700" customWidth="1"/>
    <col min="8967" max="8967" width="6.6640625" style="700" customWidth="1"/>
    <col min="8968" max="8969" width="11.6640625" style="700" customWidth="1"/>
    <col min="8970" max="8970" width="6.6640625" style="700" customWidth="1"/>
    <col min="8971" max="8972" width="11.6640625" style="700" customWidth="1"/>
    <col min="8973" max="8973" width="6.6640625" style="700" customWidth="1"/>
    <col min="8974" max="9216" width="9.77734375" style="700"/>
    <col min="9217" max="9217" width="35.77734375" style="700" customWidth="1"/>
    <col min="9218" max="9219" width="11.6640625" style="700" customWidth="1"/>
    <col min="9220" max="9220" width="6.6640625" style="700" customWidth="1"/>
    <col min="9221" max="9222" width="11.6640625" style="700" customWidth="1"/>
    <col min="9223" max="9223" width="6.6640625" style="700" customWidth="1"/>
    <col min="9224" max="9225" width="11.6640625" style="700" customWidth="1"/>
    <col min="9226" max="9226" width="6.6640625" style="700" customWidth="1"/>
    <col min="9227" max="9228" width="11.6640625" style="700" customWidth="1"/>
    <col min="9229" max="9229" width="6.6640625" style="700" customWidth="1"/>
    <col min="9230" max="9472" width="9.77734375" style="700"/>
    <col min="9473" max="9473" width="35.77734375" style="700" customWidth="1"/>
    <col min="9474" max="9475" width="11.6640625" style="700" customWidth="1"/>
    <col min="9476" max="9476" width="6.6640625" style="700" customWidth="1"/>
    <col min="9477" max="9478" width="11.6640625" style="700" customWidth="1"/>
    <col min="9479" max="9479" width="6.6640625" style="700" customWidth="1"/>
    <col min="9480" max="9481" width="11.6640625" style="700" customWidth="1"/>
    <col min="9482" max="9482" width="6.6640625" style="700" customWidth="1"/>
    <col min="9483" max="9484" width="11.6640625" style="700" customWidth="1"/>
    <col min="9485" max="9485" width="6.6640625" style="700" customWidth="1"/>
    <col min="9486" max="9728" width="9.77734375" style="700"/>
    <col min="9729" max="9729" width="35.77734375" style="700" customWidth="1"/>
    <col min="9730" max="9731" width="11.6640625" style="700" customWidth="1"/>
    <col min="9732" max="9732" width="6.6640625" style="700" customWidth="1"/>
    <col min="9733" max="9734" width="11.6640625" style="700" customWidth="1"/>
    <col min="9735" max="9735" width="6.6640625" style="700" customWidth="1"/>
    <col min="9736" max="9737" width="11.6640625" style="700" customWidth="1"/>
    <col min="9738" max="9738" width="6.6640625" style="700" customWidth="1"/>
    <col min="9739" max="9740" width="11.6640625" style="700" customWidth="1"/>
    <col min="9741" max="9741" width="6.6640625" style="700" customWidth="1"/>
    <col min="9742" max="9984" width="9.77734375" style="700"/>
    <col min="9985" max="9985" width="35.77734375" style="700" customWidth="1"/>
    <col min="9986" max="9987" width="11.6640625" style="700" customWidth="1"/>
    <col min="9988" max="9988" width="6.6640625" style="700" customWidth="1"/>
    <col min="9989" max="9990" width="11.6640625" style="700" customWidth="1"/>
    <col min="9991" max="9991" width="6.6640625" style="700" customWidth="1"/>
    <col min="9992" max="9993" width="11.6640625" style="700" customWidth="1"/>
    <col min="9994" max="9994" width="6.6640625" style="700" customWidth="1"/>
    <col min="9995" max="9996" width="11.6640625" style="700" customWidth="1"/>
    <col min="9997" max="9997" width="6.6640625" style="700" customWidth="1"/>
    <col min="9998" max="10240" width="9.77734375" style="700"/>
    <col min="10241" max="10241" width="35.77734375" style="700" customWidth="1"/>
    <col min="10242" max="10243" width="11.6640625" style="700" customWidth="1"/>
    <col min="10244" max="10244" width="6.6640625" style="700" customWidth="1"/>
    <col min="10245" max="10246" width="11.6640625" style="700" customWidth="1"/>
    <col min="10247" max="10247" width="6.6640625" style="700" customWidth="1"/>
    <col min="10248" max="10249" width="11.6640625" style="700" customWidth="1"/>
    <col min="10250" max="10250" width="6.6640625" style="700" customWidth="1"/>
    <col min="10251" max="10252" width="11.6640625" style="700" customWidth="1"/>
    <col min="10253" max="10253" width="6.6640625" style="700" customWidth="1"/>
    <col min="10254" max="10496" width="9.77734375" style="700"/>
    <col min="10497" max="10497" width="35.77734375" style="700" customWidth="1"/>
    <col min="10498" max="10499" width="11.6640625" style="700" customWidth="1"/>
    <col min="10500" max="10500" width="6.6640625" style="700" customWidth="1"/>
    <col min="10501" max="10502" width="11.6640625" style="700" customWidth="1"/>
    <col min="10503" max="10503" width="6.6640625" style="700" customWidth="1"/>
    <col min="10504" max="10505" width="11.6640625" style="700" customWidth="1"/>
    <col min="10506" max="10506" width="6.6640625" style="700" customWidth="1"/>
    <col min="10507" max="10508" width="11.6640625" style="700" customWidth="1"/>
    <col min="10509" max="10509" width="6.6640625" style="700" customWidth="1"/>
    <col min="10510" max="10752" width="9.77734375" style="700"/>
    <col min="10753" max="10753" width="35.77734375" style="700" customWidth="1"/>
    <col min="10754" max="10755" width="11.6640625" style="700" customWidth="1"/>
    <col min="10756" max="10756" width="6.6640625" style="700" customWidth="1"/>
    <col min="10757" max="10758" width="11.6640625" style="700" customWidth="1"/>
    <col min="10759" max="10759" width="6.6640625" style="700" customWidth="1"/>
    <col min="10760" max="10761" width="11.6640625" style="700" customWidth="1"/>
    <col min="10762" max="10762" width="6.6640625" style="700" customWidth="1"/>
    <col min="10763" max="10764" width="11.6640625" style="700" customWidth="1"/>
    <col min="10765" max="10765" width="6.6640625" style="700" customWidth="1"/>
    <col min="10766" max="11008" width="9.77734375" style="700"/>
    <col min="11009" max="11009" width="35.77734375" style="700" customWidth="1"/>
    <col min="11010" max="11011" width="11.6640625" style="700" customWidth="1"/>
    <col min="11012" max="11012" width="6.6640625" style="700" customWidth="1"/>
    <col min="11013" max="11014" width="11.6640625" style="700" customWidth="1"/>
    <col min="11015" max="11015" width="6.6640625" style="700" customWidth="1"/>
    <col min="11016" max="11017" width="11.6640625" style="700" customWidth="1"/>
    <col min="11018" max="11018" width="6.6640625" style="700" customWidth="1"/>
    <col min="11019" max="11020" width="11.6640625" style="700" customWidth="1"/>
    <col min="11021" max="11021" width="6.6640625" style="700" customWidth="1"/>
    <col min="11022" max="11264" width="9.77734375" style="700"/>
    <col min="11265" max="11265" width="35.77734375" style="700" customWidth="1"/>
    <col min="11266" max="11267" width="11.6640625" style="700" customWidth="1"/>
    <col min="11268" max="11268" width="6.6640625" style="700" customWidth="1"/>
    <col min="11269" max="11270" width="11.6640625" style="700" customWidth="1"/>
    <col min="11271" max="11271" width="6.6640625" style="700" customWidth="1"/>
    <col min="11272" max="11273" width="11.6640625" style="700" customWidth="1"/>
    <col min="11274" max="11274" width="6.6640625" style="700" customWidth="1"/>
    <col min="11275" max="11276" width="11.6640625" style="700" customWidth="1"/>
    <col min="11277" max="11277" width="6.6640625" style="700" customWidth="1"/>
    <col min="11278" max="11520" width="9.77734375" style="700"/>
    <col min="11521" max="11521" width="35.77734375" style="700" customWidth="1"/>
    <col min="11522" max="11523" width="11.6640625" style="700" customWidth="1"/>
    <col min="11524" max="11524" width="6.6640625" style="700" customWidth="1"/>
    <col min="11525" max="11526" width="11.6640625" style="700" customWidth="1"/>
    <col min="11527" max="11527" width="6.6640625" style="700" customWidth="1"/>
    <col min="11528" max="11529" width="11.6640625" style="700" customWidth="1"/>
    <col min="11530" max="11530" width="6.6640625" style="700" customWidth="1"/>
    <col min="11531" max="11532" width="11.6640625" style="700" customWidth="1"/>
    <col min="11533" max="11533" width="6.6640625" style="700" customWidth="1"/>
    <col min="11534" max="11776" width="9.77734375" style="700"/>
    <col min="11777" max="11777" width="35.77734375" style="700" customWidth="1"/>
    <col min="11778" max="11779" width="11.6640625" style="700" customWidth="1"/>
    <col min="11780" max="11780" width="6.6640625" style="700" customWidth="1"/>
    <col min="11781" max="11782" width="11.6640625" style="700" customWidth="1"/>
    <col min="11783" max="11783" width="6.6640625" style="700" customWidth="1"/>
    <col min="11784" max="11785" width="11.6640625" style="700" customWidth="1"/>
    <col min="11786" max="11786" width="6.6640625" style="700" customWidth="1"/>
    <col min="11787" max="11788" width="11.6640625" style="700" customWidth="1"/>
    <col min="11789" max="11789" width="6.6640625" style="700" customWidth="1"/>
    <col min="11790" max="12032" width="9.77734375" style="700"/>
    <col min="12033" max="12033" width="35.77734375" style="700" customWidth="1"/>
    <col min="12034" max="12035" width="11.6640625" style="700" customWidth="1"/>
    <col min="12036" max="12036" width="6.6640625" style="700" customWidth="1"/>
    <col min="12037" max="12038" width="11.6640625" style="700" customWidth="1"/>
    <col min="12039" max="12039" width="6.6640625" style="700" customWidth="1"/>
    <col min="12040" max="12041" width="11.6640625" style="700" customWidth="1"/>
    <col min="12042" max="12042" width="6.6640625" style="700" customWidth="1"/>
    <col min="12043" max="12044" width="11.6640625" style="700" customWidth="1"/>
    <col min="12045" max="12045" width="6.6640625" style="700" customWidth="1"/>
    <col min="12046" max="12288" width="9.77734375" style="700"/>
    <col min="12289" max="12289" width="35.77734375" style="700" customWidth="1"/>
    <col min="12290" max="12291" width="11.6640625" style="700" customWidth="1"/>
    <col min="12292" max="12292" width="6.6640625" style="700" customWidth="1"/>
    <col min="12293" max="12294" width="11.6640625" style="700" customWidth="1"/>
    <col min="12295" max="12295" width="6.6640625" style="700" customWidth="1"/>
    <col min="12296" max="12297" width="11.6640625" style="700" customWidth="1"/>
    <col min="12298" max="12298" width="6.6640625" style="700" customWidth="1"/>
    <col min="12299" max="12300" width="11.6640625" style="700" customWidth="1"/>
    <col min="12301" max="12301" width="6.6640625" style="700" customWidth="1"/>
    <col min="12302" max="12544" width="9.77734375" style="700"/>
    <col min="12545" max="12545" width="35.77734375" style="700" customWidth="1"/>
    <col min="12546" max="12547" width="11.6640625" style="700" customWidth="1"/>
    <col min="12548" max="12548" width="6.6640625" style="700" customWidth="1"/>
    <col min="12549" max="12550" width="11.6640625" style="700" customWidth="1"/>
    <col min="12551" max="12551" width="6.6640625" style="700" customWidth="1"/>
    <col min="12552" max="12553" width="11.6640625" style="700" customWidth="1"/>
    <col min="12554" max="12554" width="6.6640625" style="700" customWidth="1"/>
    <col min="12555" max="12556" width="11.6640625" style="700" customWidth="1"/>
    <col min="12557" max="12557" width="6.6640625" style="700" customWidth="1"/>
    <col min="12558" max="12800" width="9.77734375" style="700"/>
    <col min="12801" max="12801" width="35.77734375" style="700" customWidth="1"/>
    <col min="12802" max="12803" width="11.6640625" style="700" customWidth="1"/>
    <col min="12804" max="12804" width="6.6640625" style="700" customWidth="1"/>
    <col min="12805" max="12806" width="11.6640625" style="700" customWidth="1"/>
    <col min="12807" max="12807" width="6.6640625" style="700" customWidth="1"/>
    <col min="12808" max="12809" width="11.6640625" style="700" customWidth="1"/>
    <col min="12810" max="12810" width="6.6640625" style="700" customWidth="1"/>
    <col min="12811" max="12812" width="11.6640625" style="700" customWidth="1"/>
    <col min="12813" max="12813" width="6.6640625" style="700" customWidth="1"/>
    <col min="12814" max="13056" width="9.77734375" style="700"/>
    <col min="13057" max="13057" width="35.77734375" style="700" customWidth="1"/>
    <col min="13058" max="13059" width="11.6640625" style="700" customWidth="1"/>
    <col min="13060" max="13060" width="6.6640625" style="700" customWidth="1"/>
    <col min="13061" max="13062" width="11.6640625" style="700" customWidth="1"/>
    <col min="13063" max="13063" width="6.6640625" style="700" customWidth="1"/>
    <col min="13064" max="13065" width="11.6640625" style="700" customWidth="1"/>
    <col min="13066" max="13066" width="6.6640625" style="700" customWidth="1"/>
    <col min="13067" max="13068" width="11.6640625" style="700" customWidth="1"/>
    <col min="13069" max="13069" width="6.6640625" style="700" customWidth="1"/>
    <col min="13070" max="13312" width="9.77734375" style="700"/>
    <col min="13313" max="13313" width="35.77734375" style="700" customWidth="1"/>
    <col min="13314" max="13315" width="11.6640625" style="700" customWidth="1"/>
    <col min="13316" max="13316" width="6.6640625" style="700" customWidth="1"/>
    <col min="13317" max="13318" width="11.6640625" style="700" customWidth="1"/>
    <col min="13319" max="13319" width="6.6640625" style="700" customWidth="1"/>
    <col min="13320" max="13321" width="11.6640625" style="700" customWidth="1"/>
    <col min="13322" max="13322" width="6.6640625" style="700" customWidth="1"/>
    <col min="13323" max="13324" width="11.6640625" style="700" customWidth="1"/>
    <col min="13325" max="13325" width="6.6640625" style="700" customWidth="1"/>
    <col min="13326" max="13568" width="9.77734375" style="700"/>
    <col min="13569" max="13569" width="35.77734375" style="700" customWidth="1"/>
    <col min="13570" max="13571" width="11.6640625" style="700" customWidth="1"/>
    <col min="13572" max="13572" width="6.6640625" style="700" customWidth="1"/>
    <col min="13573" max="13574" width="11.6640625" style="700" customWidth="1"/>
    <col min="13575" max="13575" width="6.6640625" style="700" customWidth="1"/>
    <col min="13576" max="13577" width="11.6640625" style="700" customWidth="1"/>
    <col min="13578" max="13578" width="6.6640625" style="700" customWidth="1"/>
    <col min="13579" max="13580" width="11.6640625" style="700" customWidth="1"/>
    <col min="13581" max="13581" width="6.6640625" style="700" customWidth="1"/>
    <col min="13582" max="13824" width="9.77734375" style="700"/>
    <col min="13825" max="13825" width="35.77734375" style="700" customWidth="1"/>
    <col min="13826" max="13827" width="11.6640625" style="700" customWidth="1"/>
    <col min="13828" max="13828" width="6.6640625" style="700" customWidth="1"/>
    <col min="13829" max="13830" width="11.6640625" style="700" customWidth="1"/>
    <col min="13831" max="13831" width="6.6640625" style="700" customWidth="1"/>
    <col min="13832" max="13833" width="11.6640625" style="700" customWidth="1"/>
    <col min="13834" max="13834" width="6.6640625" style="700" customWidth="1"/>
    <col min="13835" max="13836" width="11.6640625" style="700" customWidth="1"/>
    <col min="13837" max="13837" width="6.6640625" style="700" customWidth="1"/>
    <col min="13838" max="14080" width="9.77734375" style="700"/>
    <col min="14081" max="14081" width="35.77734375" style="700" customWidth="1"/>
    <col min="14082" max="14083" width="11.6640625" style="700" customWidth="1"/>
    <col min="14084" max="14084" width="6.6640625" style="700" customWidth="1"/>
    <col min="14085" max="14086" width="11.6640625" style="700" customWidth="1"/>
    <col min="14087" max="14087" width="6.6640625" style="700" customWidth="1"/>
    <col min="14088" max="14089" width="11.6640625" style="700" customWidth="1"/>
    <col min="14090" max="14090" width="6.6640625" style="700" customWidth="1"/>
    <col min="14091" max="14092" width="11.6640625" style="700" customWidth="1"/>
    <col min="14093" max="14093" width="6.6640625" style="700" customWidth="1"/>
    <col min="14094" max="14336" width="9.77734375" style="700"/>
    <col min="14337" max="14337" width="35.77734375" style="700" customWidth="1"/>
    <col min="14338" max="14339" width="11.6640625" style="700" customWidth="1"/>
    <col min="14340" max="14340" width="6.6640625" style="700" customWidth="1"/>
    <col min="14341" max="14342" width="11.6640625" style="700" customWidth="1"/>
    <col min="14343" max="14343" width="6.6640625" style="700" customWidth="1"/>
    <col min="14344" max="14345" width="11.6640625" style="700" customWidth="1"/>
    <col min="14346" max="14346" width="6.6640625" style="700" customWidth="1"/>
    <col min="14347" max="14348" width="11.6640625" style="700" customWidth="1"/>
    <col min="14349" max="14349" width="6.6640625" style="700" customWidth="1"/>
    <col min="14350" max="14592" width="9.77734375" style="700"/>
    <col min="14593" max="14593" width="35.77734375" style="700" customWidth="1"/>
    <col min="14594" max="14595" width="11.6640625" style="700" customWidth="1"/>
    <col min="14596" max="14596" width="6.6640625" style="700" customWidth="1"/>
    <col min="14597" max="14598" width="11.6640625" style="700" customWidth="1"/>
    <col min="14599" max="14599" width="6.6640625" style="700" customWidth="1"/>
    <col min="14600" max="14601" width="11.6640625" style="700" customWidth="1"/>
    <col min="14602" max="14602" width="6.6640625" style="700" customWidth="1"/>
    <col min="14603" max="14604" width="11.6640625" style="700" customWidth="1"/>
    <col min="14605" max="14605" width="6.6640625" style="700" customWidth="1"/>
    <col min="14606" max="14848" width="9.77734375" style="700"/>
    <col min="14849" max="14849" width="35.77734375" style="700" customWidth="1"/>
    <col min="14850" max="14851" width="11.6640625" style="700" customWidth="1"/>
    <col min="14852" max="14852" width="6.6640625" style="700" customWidth="1"/>
    <col min="14853" max="14854" width="11.6640625" style="700" customWidth="1"/>
    <col min="14855" max="14855" width="6.6640625" style="700" customWidth="1"/>
    <col min="14856" max="14857" width="11.6640625" style="700" customWidth="1"/>
    <col min="14858" max="14858" width="6.6640625" style="700" customWidth="1"/>
    <col min="14859" max="14860" width="11.6640625" style="700" customWidth="1"/>
    <col min="14861" max="14861" width="6.6640625" style="700" customWidth="1"/>
    <col min="14862" max="15104" width="9.77734375" style="700"/>
    <col min="15105" max="15105" width="35.77734375" style="700" customWidth="1"/>
    <col min="15106" max="15107" width="11.6640625" style="700" customWidth="1"/>
    <col min="15108" max="15108" width="6.6640625" style="700" customWidth="1"/>
    <col min="15109" max="15110" width="11.6640625" style="700" customWidth="1"/>
    <col min="15111" max="15111" width="6.6640625" style="700" customWidth="1"/>
    <col min="15112" max="15113" width="11.6640625" style="700" customWidth="1"/>
    <col min="15114" max="15114" width="6.6640625" style="700" customWidth="1"/>
    <col min="15115" max="15116" width="11.6640625" style="700" customWidth="1"/>
    <col min="15117" max="15117" width="6.6640625" style="700" customWidth="1"/>
    <col min="15118" max="15360" width="9.77734375" style="700"/>
    <col min="15361" max="15361" width="35.77734375" style="700" customWidth="1"/>
    <col min="15362" max="15363" width="11.6640625" style="700" customWidth="1"/>
    <col min="15364" max="15364" width="6.6640625" style="700" customWidth="1"/>
    <col min="15365" max="15366" width="11.6640625" style="700" customWidth="1"/>
    <col min="15367" max="15367" width="6.6640625" style="700" customWidth="1"/>
    <col min="15368" max="15369" width="11.6640625" style="700" customWidth="1"/>
    <col min="15370" max="15370" width="6.6640625" style="700" customWidth="1"/>
    <col min="15371" max="15372" width="11.6640625" style="700" customWidth="1"/>
    <col min="15373" max="15373" width="6.6640625" style="700" customWidth="1"/>
    <col min="15374" max="15616" width="9.77734375" style="700"/>
    <col min="15617" max="15617" width="35.77734375" style="700" customWidth="1"/>
    <col min="15618" max="15619" width="11.6640625" style="700" customWidth="1"/>
    <col min="15620" max="15620" width="6.6640625" style="700" customWidth="1"/>
    <col min="15621" max="15622" width="11.6640625" style="700" customWidth="1"/>
    <col min="15623" max="15623" width="6.6640625" style="700" customWidth="1"/>
    <col min="15624" max="15625" width="11.6640625" style="700" customWidth="1"/>
    <col min="15626" max="15626" width="6.6640625" style="700" customWidth="1"/>
    <col min="15627" max="15628" width="11.6640625" style="700" customWidth="1"/>
    <col min="15629" max="15629" width="6.6640625" style="700" customWidth="1"/>
    <col min="15630" max="15872" width="9.77734375" style="700"/>
    <col min="15873" max="15873" width="35.77734375" style="700" customWidth="1"/>
    <col min="15874" max="15875" width="11.6640625" style="700" customWidth="1"/>
    <col min="15876" max="15876" width="6.6640625" style="700" customWidth="1"/>
    <col min="15877" max="15878" width="11.6640625" style="700" customWidth="1"/>
    <col min="15879" max="15879" width="6.6640625" style="700" customWidth="1"/>
    <col min="15880" max="15881" width="11.6640625" style="700" customWidth="1"/>
    <col min="15882" max="15882" width="6.6640625" style="700" customWidth="1"/>
    <col min="15883" max="15884" width="11.6640625" style="700" customWidth="1"/>
    <col min="15885" max="15885" width="6.6640625" style="700" customWidth="1"/>
    <col min="15886" max="16128" width="9.77734375" style="700"/>
    <col min="16129" max="16129" width="35.77734375" style="700" customWidth="1"/>
    <col min="16130" max="16131" width="11.6640625" style="700" customWidth="1"/>
    <col min="16132" max="16132" width="6.6640625" style="700" customWidth="1"/>
    <col min="16133" max="16134" width="11.6640625" style="700" customWidth="1"/>
    <col min="16135" max="16135" width="6.6640625" style="700" customWidth="1"/>
    <col min="16136" max="16137" width="11.6640625" style="700" customWidth="1"/>
    <col min="16138" max="16138" width="6.6640625" style="700" customWidth="1"/>
    <col min="16139" max="16140" width="11.6640625" style="700" customWidth="1"/>
    <col min="16141" max="16141" width="6.6640625" style="700" customWidth="1"/>
    <col min="16142" max="16384" width="9.77734375" style="700"/>
  </cols>
  <sheetData>
    <row r="1" spans="1:13" ht="22.15" customHeight="1">
      <c r="A1" s="699" t="s">
        <v>55</v>
      </c>
    </row>
    <row r="2" spans="1:13" ht="22.15" customHeight="1">
      <c r="A2" s="701" t="s">
        <v>776</v>
      </c>
      <c r="B2" s="702"/>
      <c r="C2" s="702"/>
      <c r="D2" s="702"/>
      <c r="E2" s="702"/>
      <c r="F2" s="702"/>
      <c r="G2" s="702"/>
      <c r="H2" s="702"/>
      <c r="I2" s="702"/>
      <c r="J2" s="702"/>
      <c r="K2" s="702"/>
      <c r="L2" s="702"/>
      <c r="M2" s="702"/>
    </row>
    <row r="3" spans="1:13" ht="22.15" customHeight="1">
      <c r="A3" s="701" t="s">
        <v>1051</v>
      </c>
      <c r="B3" s="702"/>
      <c r="C3" s="702"/>
      <c r="D3" s="702"/>
      <c r="E3" s="702"/>
      <c r="F3" s="702"/>
      <c r="G3" s="702"/>
      <c r="H3" s="702"/>
      <c r="I3" s="702"/>
      <c r="J3" s="702"/>
      <c r="K3" s="702"/>
      <c r="L3" s="702"/>
      <c r="M3" s="702"/>
    </row>
    <row r="4" spans="1:13" ht="15" customHeight="1">
      <c r="A4" s="702" t="s">
        <v>777</v>
      </c>
      <c r="B4" s="702"/>
      <c r="C4" s="702"/>
      <c r="D4" s="702"/>
      <c r="E4" s="702"/>
      <c r="F4" s="702"/>
      <c r="G4" s="702"/>
      <c r="H4" s="702"/>
      <c r="I4" s="702"/>
      <c r="J4" s="702"/>
      <c r="K4" s="702"/>
      <c r="L4" s="702"/>
      <c r="M4" s="702"/>
    </row>
    <row r="5" spans="1:13" ht="15" customHeight="1">
      <c r="A5" s="702" t="s">
        <v>778</v>
      </c>
      <c r="B5" s="702"/>
      <c r="C5" s="702"/>
      <c r="D5" s="702"/>
      <c r="E5" s="702"/>
      <c r="F5" s="702"/>
      <c r="G5" s="702"/>
      <c r="H5" s="702"/>
      <c r="I5" s="702"/>
      <c r="J5" s="702"/>
      <c r="K5" s="702"/>
      <c r="L5" s="702"/>
      <c r="M5" s="702"/>
    </row>
    <row r="6" spans="1:13" ht="50.1" customHeight="1">
      <c r="A6" s="1087" t="s">
        <v>1345</v>
      </c>
      <c r="B6" s="702"/>
      <c r="C6" s="702"/>
      <c r="D6" s="702"/>
      <c r="E6" s="702"/>
      <c r="F6" s="702"/>
      <c r="G6" s="702"/>
      <c r="H6" s="702"/>
      <c r="I6" s="702"/>
      <c r="J6" s="702"/>
      <c r="K6" s="702"/>
      <c r="L6" s="702"/>
      <c r="M6" s="702"/>
    </row>
    <row r="7" spans="1:13" s="492" customFormat="1" ht="9" customHeight="1">
      <c r="A7" s="703"/>
      <c r="B7" s="703"/>
      <c r="C7" s="703"/>
      <c r="D7" s="703"/>
      <c r="E7" s="703"/>
      <c r="F7" s="703"/>
      <c r="G7" s="703"/>
      <c r="H7" s="703"/>
      <c r="I7" s="703"/>
      <c r="J7" s="703"/>
      <c r="K7" s="703"/>
      <c r="L7" s="703"/>
      <c r="M7" s="703"/>
    </row>
    <row r="8" spans="1:13" s="492" customFormat="1" ht="16.149999999999999" customHeight="1">
      <c r="A8" s="974" t="s">
        <v>575</v>
      </c>
      <c r="B8" s="704" t="s">
        <v>72</v>
      </c>
      <c r="C8" s="705"/>
      <c r="D8" s="706"/>
      <c r="E8" s="704" t="s">
        <v>779</v>
      </c>
      <c r="F8" s="705"/>
      <c r="G8" s="706"/>
      <c r="H8" s="707" t="s">
        <v>780</v>
      </c>
      <c r="I8" s="666"/>
      <c r="J8" s="666"/>
      <c r="K8" s="666"/>
      <c r="L8" s="666"/>
      <c r="M8" s="666"/>
    </row>
    <row r="9" spans="1:13" s="492" customFormat="1" ht="16.149999999999999" customHeight="1">
      <c r="A9" s="975"/>
      <c r="B9" s="704" t="s">
        <v>781</v>
      </c>
      <c r="C9" s="705"/>
      <c r="D9" s="705"/>
      <c r="E9" s="704" t="s">
        <v>782</v>
      </c>
      <c r="F9" s="705"/>
      <c r="G9" s="705"/>
      <c r="H9" s="704" t="s">
        <v>783</v>
      </c>
      <c r="I9" s="705"/>
      <c r="J9" s="705"/>
      <c r="K9" s="704" t="s">
        <v>784</v>
      </c>
      <c r="L9" s="705"/>
      <c r="M9" s="705"/>
    </row>
    <row r="10" spans="1:13" s="492" customFormat="1" ht="16.149999999999999" customHeight="1">
      <c r="A10" s="975"/>
      <c r="B10" s="976" t="s">
        <v>88</v>
      </c>
      <c r="C10" s="973" t="s">
        <v>151</v>
      </c>
      <c r="D10" s="977" t="s">
        <v>785</v>
      </c>
      <c r="E10" s="976" t="s">
        <v>88</v>
      </c>
      <c r="F10" s="973" t="s">
        <v>151</v>
      </c>
      <c r="G10" s="977" t="s">
        <v>785</v>
      </c>
      <c r="H10" s="976" t="s">
        <v>88</v>
      </c>
      <c r="I10" s="973" t="s">
        <v>151</v>
      </c>
      <c r="J10" s="977" t="s">
        <v>785</v>
      </c>
      <c r="K10" s="976" t="s">
        <v>88</v>
      </c>
      <c r="L10" s="973" t="s">
        <v>151</v>
      </c>
      <c r="M10" s="961" t="s">
        <v>785</v>
      </c>
    </row>
    <row r="11" spans="1:13" s="492" customFormat="1" ht="16.149999999999999" customHeight="1">
      <c r="A11" s="975"/>
      <c r="B11" s="1100"/>
      <c r="C11" s="1101"/>
      <c r="D11" s="1102"/>
      <c r="E11" s="1100"/>
      <c r="F11" s="1101"/>
      <c r="G11" s="1102"/>
      <c r="H11" s="1100"/>
      <c r="I11" s="1101"/>
      <c r="J11" s="1102"/>
      <c r="K11" s="1100"/>
      <c r="L11" s="1101"/>
      <c r="M11" s="1103"/>
    </row>
    <row r="12" spans="1:13" customFormat="1" ht="20.100000000000001" customHeight="1">
      <c r="A12" s="1104" t="s">
        <v>1263</v>
      </c>
      <c r="B12" s="1088" t="s">
        <v>1231</v>
      </c>
      <c r="C12" s="1089"/>
      <c r="D12" s="1090"/>
      <c r="E12" s="1091" t="s">
        <v>1232</v>
      </c>
      <c r="F12" s="1092"/>
      <c r="G12" s="1090"/>
      <c r="H12" s="1091" t="s">
        <v>1233</v>
      </c>
      <c r="I12" s="1092"/>
      <c r="J12" s="1090"/>
      <c r="K12" s="1093"/>
      <c r="L12" s="1092"/>
      <c r="M12" s="1065"/>
    </row>
    <row r="13" spans="1:13" customFormat="1" ht="20.100000000000001" customHeight="1" thickBot="1">
      <c r="A13" s="1105"/>
      <c r="B13" s="1094" t="s">
        <v>1346</v>
      </c>
      <c r="C13" s="1095"/>
      <c r="D13" s="1096"/>
      <c r="E13" s="1097" t="s">
        <v>1347</v>
      </c>
      <c r="F13" s="1098"/>
      <c r="G13" s="1096"/>
      <c r="H13" s="1097" t="s">
        <v>1348</v>
      </c>
      <c r="I13" s="1098"/>
      <c r="J13" s="1096"/>
      <c r="K13" s="1097" t="s">
        <v>1349</v>
      </c>
      <c r="L13" s="1098"/>
      <c r="M13" s="1099"/>
    </row>
    <row r="14" spans="1:13" s="492" customFormat="1" ht="16.899999999999999" customHeight="1" thickBot="1">
      <c r="A14" s="708" t="s">
        <v>611</v>
      </c>
      <c r="B14" s="709">
        <v>-82924.499955000007</v>
      </c>
      <c r="C14" s="710">
        <v>-889315.44013899995</v>
      </c>
      <c r="D14" s="711" t="s">
        <v>529</v>
      </c>
      <c r="E14" s="710">
        <v>179707.01394999999</v>
      </c>
      <c r="F14" s="712">
        <v>1431732.4668699999</v>
      </c>
      <c r="G14" s="711" t="s">
        <v>529</v>
      </c>
      <c r="H14" s="710">
        <v>262631.513905</v>
      </c>
      <c r="I14" s="712">
        <v>2321047.907009</v>
      </c>
      <c r="J14" s="711" t="s">
        <v>529</v>
      </c>
      <c r="K14" s="710">
        <v>270489.92200600001</v>
      </c>
      <c r="L14" s="712">
        <v>2382630.0772460001</v>
      </c>
      <c r="M14" s="712" t="s">
        <v>529</v>
      </c>
    </row>
    <row r="15" spans="1:13" ht="24" customHeight="1">
      <c r="A15" s="713" t="s">
        <v>786</v>
      </c>
      <c r="B15" s="714">
        <v>0.30381599999999997</v>
      </c>
      <c r="C15" s="715">
        <v>-16.615048000000002</v>
      </c>
      <c r="D15" s="716">
        <v>82</v>
      </c>
      <c r="E15" s="717">
        <v>1.6593070000000001</v>
      </c>
      <c r="F15" s="715">
        <v>8.7382279999999994</v>
      </c>
      <c r="G15" s="716">
        <v>196</v>
      </c>
      <c r="H15" s="717">
        <v>1.355491</v>
      </c>
      <c r="I15" s="715">
        <v>25.353276000000001</v>
      </c>
      <c r="J15" s="716">
        <v>148</v>
      </c>
      <c r="K15" s="717">
        <v>1.519523</v>
      </c>
      <c r="L15" s="715">
        <v>26.706441000000002</v>
      </c>
      <c r="M15" s="716">
        <v>148</v>
      </c>
    </row>
    <row r="16" spans="1:13" ht="14.1" customHeight="1">
      <c r="A16" s="718" t="s">
        <v>787</v>
      </c>
      <c r="B16" s="719">
        <v>0.43043300000000001</v>
      </c>
      <c r="C16" s="720">
        <v>32.638036</v>
      </c>
      <c r="D16" s="721">
        <v>148</v>
      </c>
      <c r="E16" s="722">
        <v>7.8397100000000002</v>
      </c>
      <c r="F16" s="723">
        <v>90.041421</v>
      </c>
      <c r="G16" s="721">
        <v>139</v>
      </c>
      <c r="H16" s="722">
        <v>7.4092770000000003</v>
      </c>
      <c r="I16" s="723">
        <v>57.403385</v>
      </c>
      <c r="J16" s="721">
        <v>130</v>
      </c>
      <c r="K16" s="722">
        <v>7.797822</v>
      </c>
      <c r="L16" s="723">
        <v>61.616819999999997</v>
      </c>
      <c r="M16" s="721">
        <v>129</v>
      </c>
    </row>
    <row r="17" spans="1:241" ht="14.1" customHeight="1">
      <c r="A17" s="718" t="s">
        <v>421</v>
      </c>
      <c r="B17" s="720">
        <v>-252.96366800000001</v>
      </c>
      <c r="C17" s="723">
        <v>-956.516704</v>
      </c>
      <c r="D17" s="721">
        <v>45</v>
      </c>
      <c r="E17" s="722">
        <v>77.931681999999995</v>
      </c>
      <c r="F17" s="723">
        <v>690.93993699999999</v>
      </c>
      <c r="G17" s="721">
        <v>83</v>
      </c>
      <c r="H17" s="722">
        <v>330.89535000000001</v>
      </c>
      <c r="I17" s="723">
        <v>1647.456641</v>
      </c>
      <c r="J17" s="721">
        <v>68</v>
      </c>
      <c r="K17" s="722">
        <v>341.01646399999998</v>
      </c>
      <c r="L17" s="723">
        <v>1711.1041110000001</v>
      </c>
      <c r="M17" s="721">
        <v>68</v>
      </c>
    </row>
    <row r="18" spans="1:241" ht="14.1" customHeight="1">
      <c r="A18" s="718" t="s">
        <v>788</v>
      </c>
      <c r="B18" s="720" t="s">
        <v>236</v>
      </c>
      <c r="C18" s="723">
        <v>-1.402857</v>
      </c>
      <c r="D18" s="721">
        <v>93</v>
      </c>
      <c r="E18" s="722">
        <v>0.19406899999999999</v>
      </c>
      <c r="F18" s="723">
        <v>3.8704869999999998</v>
      </c>
      <c r="G18" s="721">
        <v>205</v>
      </c>
      <c r="H18" s="722">
        <v>0.19861100000000001</v>
      </c>
      <c r="I18" s="723">
        <v>5.2733439999999998</v>
      </c>
      <c r="J18" s="721">
        <v>179</v>
      </c>
      <c r="K18" s="722">
        <v>0.20193900000000001</v>
      </c>
      <c r="L18" s="723">
        <v>5.3848060000000002</v>
      </c>
      <c r="M18" s="721">
        <v>179</v>
      </c>
    </row>
    <row r="19" spans="1:241" ht="14.1" customHeight="1">
      <c r="A19" s="718" t="s">
        <v>789</v>
      </c>
      <c r="B19" s="720">
        <v>-67.60642</v>
      </c>
      <c r="C19" s="723">
        <v>23.658145999999999</v>
      </c>
      <c r="D19" s="721">
        <v>139</v>
      </c>
      <c r="E19" s="722">
        <v>60.283684999999998</v>
      </c>
      <c r="F19" s="723">
        <v>686.57573400000001</v>
      </c>
      <c r="G19" s="721">
        <v>84</v>
      </c>
      <c r="H19" s="722">
        <v>127.89010500000001</v>
      </c>
      <c r="I19" s="723">
        <v>662.91758800000002</v>
      </c>
      <c r="J19" s="721">
        <v>89</v>
      </c>
      <c r="K19" s="722">
        <v>134.42561699999999</v>
      </c>
      <c r="L19" s="723">
        <v>682.14728200000002</v>
      </c>
      <c r="M19" s="721">
        <v>89</v>
      </c>
    </row>
    <row r="20" spans="1:241" ht="14.1" customHeight="1">
      <c r="A20" s="718" t="s">
        <v>790</v>
      </c>
      <c r="B20" s="720">
        <v>8.5712840000000003</v>
      </c>
      <c r="C20" s="723">
        <v>66.833464000000006</v>
      </c>
      <c r="D20" s="721">
        <v>161</v>
      </c>
      <c r="E20" s="722">
        <v>8.5817189999999997</v>
      </c>
      <c r="F20" s="723">
        <v>67.505283000000006</v>
      </c>
      <c r="G20" s="721">
        <v>149</v>
      </c>
      <c r="H20" s="722" t="s">
        <v>236</v>
      </c>
      <c r="I20" s="723">
        <v>0.67181900000000006</v>
      </c>
      <c r="J20" s="721">
        <v>202</v>
      </c>
      <c r="K20" s="722" t="s">
        <v>236</v>
      </c>
      <c r="L20" s="723">
        <v>0.71511800000000003</v>
      </c>
      <c r="M20" s="721">
        <v>201</v>
      </c>
      <c r="N20" s="724"/>
      <c r="O20" s="724"/>
      <c r="P20" s="724"/>
      <c r="Q20" s="724"/>
      <c r="R20" s="724"/>
      <c r="S20" s="724"/>
      <c r="T20" s="724"/>
      <c r="U20" s="724"/>
      <c r="V20" s="724"/>
      <c r="W20" s="724"/>
      <c r="X20" s="724"/>
      <c r="Y20" s="724"/>
      <c r="Z20" s="724"/>
      <c r="AA20" s="724"/>
      <c r="AB20" s="724"/>
      <c r="AC20" s="724"/>
      <c r="AD20" s="724"/>
      <c r="AE20" s="724"/>
      <c r="AF20" s="724"/>
      <c r="AG20" s="724"/>
      <c r="AH20" s="724"/>
      <c r="AI20" s="724"/>
      <c r="AJ20" s="724"/>
      <c r="AK20" s="724"/>
      <c r="AL20" s="724"/>
      <c r="AM20" s="724"/>
      <c r="AN20" s="724"/>
      <c r="AO20" s="724"/>
      <c r="AP20" s="724"/>
      <c r="AQ20" s="724"/>
      <c r="AR20" s="724"/>
      <c r="AS20" s="724"/>
      <c r="AT20" s="724"/>
      <c r="AU20" s="724"/>
      <c r="AV20" s="724"/>
      <c r="AW20" s="724"/>
      <c r="AX20" s="724"/>
      <c r="AY20" s="724"/>
      <c r="AZ20" s="724"/>
      <c r="BA20" s="724"/>
      <c r="BB20" s="724"/>
      <c r="BC20" s="724"/>
      <c r="BD20" s="724"/>
      <c r="BE20" s="724"/>
      <c r="BF20" s="724"/>
      <c r="BG20" s="724"/>
      <c r="BH20" s="724"/>
      <c r="BI20" s="724"/>
      <c r="BJ20" s="724"/>
      <c r="BK20" s="724"/>
      <c r="BL20" s="724"/>
      <c r="BM20" s="724"/>
      <c r="BN20" s="724"/>
      <c r="BO20" s="724"/>
      <c r="BP20" s="724"/>
      <c r="BQ20" s="724"/>
      <c r="BR20" s="724"/>
      <c r="BS20" s="724"/>
      <c r="BT20" s="724"/>
      <c r="BU20" s="724"/>
      <c r="BV20" s="724"/>
      <c r="BW20" s="724"/>
      <c r="BX20" s="724"/>
      <c r="BY20" s="724"/>
      <c r="BZ20" s="724"/>
      <c r="CA20" s="724"/>
      <c r="CB20" s="724"/>
      <c r="CC20" s="724"/>
      <c r="CD20" s="724"/>
      <c r="CE20" s="724"/>
      <c r="CF20" s="724"/>
      <c r="CG20" s="724"/>
      <c r="CH20" s="724"/>
      <c r="CI20" s="724"/>
      <c r="CJ20" s="724"/>
      <c r="CK20" s="724"/>
      <c r="CL20" s="724"/>
      <c r="CM20" s="724"/>
      <c r="CN20" s="724"/>
      <c r="CO20" s="724"/>
      <c r="CP20" s="724"/>
      <c r="CQ20" s="724"/>
      <c r="CR20" s="724"/>
      <c r="CS20" s="724"/>
      <c r="CT20" s="724"/>
      <c r="CU20" s="724"/>
      <c r="CV20" s="724"/>
      <c r="CW20" s="724"/>
      <c r="CX20" s="724"/>
      <c r="CY20" s="724"/>
      <c r="CZ20" s="724"/>
      <c r="DA20" s="724"/>
      <c r="DB20" s="724"/>
      <c r="DC20" s="724"/>
      <c r="DD20" s="724"/>
      <c r="DE20" s="724"/>
      <c r="DF20" s="724"/>
      <c r="DG20" s="724"/>
      <c r="DH20" s="724"/>
      <c r="DI20" s="724"/>
      <c r="DJ20" s="724"/>
      <c r="DK20" s="724"/>
      <c r="DL20" s="724"/>
      <c r="DM20" s="724"/>
      <c r="DN20" s="724"/>
      <c r="DO20" s="724"/>
      <c r="DP20" s="724"/>
      <c r="DQ20" s="724"/>
      <c r="DR20" s="724"/>
      <c r="DS20" s="724"/>
      <c r="DT20" s="724"/>
      <c r="DU20" s="724"/>
      <c r="DV20" s="724"/>
      <c r="DW20" s="724"/>
      <c r="DX20" s="724"/>
      <c r="DY20" s="724"/>
      <c r="DZ20" s="724"/>
      <c r="EA20" s="724"/>
      <c r="EB20" s="724"/>
      <c r="EC20" s="724"/>
      <c r="ED20" s="724"/>
      <c r="EE20" s="724"/>
      <c r="EF20" s="724"/>
      <c r="EG20" s="724"/>
      <c r="EH20" s="724"/>
      <c r="EI20" s="724"/>
      <c r="EJ20" s="724"/>
      <c r="EK20" s="724"/>
      <c r="EL20" s="724"/>
      <c r="EM20" s="724"/>
      <c r="EN20" s="724"/>
      <c r="EO20" s="724"/>
      <c r="EP20" s="724"/>
      <c r="EQ20" s="724"/>
      <c r="ER20" s="724"/>
      <c r="ES20" s="724"/>
      <c r="ET20" s="724"/>
      <c r="EU20" s="724"/>
      <c r="EV20" s="724"/>
      <c r="EW20" s="724"/>
      <c r="EX20" s="724"/>
      <c r="EY20" s="724"/>
      <c r="EZ20" s="724"/>
      <c r="FA20" s="724"/>
      <c r="FB20" s="724"/>
      <c r="FC20" s="724"/>
      <c r="FD20" s="724"/>
      <c r="FE20" s="724"/>
      <c r="FF20" s="724"/>
      <c r="FG20" s="724"/>
      <c r="FH20" s="724"/>
      <c r="FI20" s="724"/>
      <c r="FJ20" s="724"/>
      <c r="FK20" s="724"/>
      <c r="FL20" s="724"/>
      <c r="FM20" s="724"/>
      <c r="FN20" s="724"/>
      <c r="FO20" s="724"/>
      <c r="FP20" s="724"/>
      <c r="FQ20" s="724"/>
      <c r="FR20" s="724"/>
      <c r="FS20" s="724"/>
      <c r="FT20" s="724"/>
      <c r="FU20" s="724"/>
      <c r="FV20" s="724"/>
      <c r="FW20" s="724"/>
      <c r="FX20" s="724"/>
      <c r="FY20" s="724"/>
      <c r="FZ20" s="724"/>
      <c r="GA20" s="724"/>
      <c r="GB20" s="724"/>
      <c r="GC20" s="724"/>
      <c r="GD20" s="724"/>
      <c r="GE20" s="724"/>
      <c r="GF20" s="724"/>
      <c r="GG20" s="724"/>
      <c r="GH20" s="724"/>
      <c r="GI20" s="724"/>
      <c r="GJ20" s="724"/>
      <c r="GK20" s="724"/>
      <c r="GL20" s="724"/>
      <c r="GM20" s="724"/>
      <c r="GN20" s="724"/>
      <c r="GO20" s="724"/>
      <c r="GP20" s="724"/>
      <c r="GQ20" s="724"/>
      <c r="GR20" s="724"/>
      <c r="GS20" s="724"/>
      <c r="GT20" s="724"/>
      <c r="GU20" s="724"/>
      <c r="GV20" s="724"/>
      <c r="GW20" s="724"/>
      <c r="GX20" s="724"/>
      <c r="GY20" s="724"/>
      <c r="GZ20" s="724"/>
      <c r="HA20" s="724"/>
      <c r="HB20" s="724"/>
      <c r="HC20" s="724"/>
      <c r="HD20" s="724"/>
      <c r="HE20" s="724"/>
      <c r="HF20" s="724"/>
      <c r="HG20" s="724"/>
      <c r="HH20" s="724"/>
      <c r="HI20" s="724"/>
      <c r="HJ20" s="724"/>
      <c r="HK20" s="724"/>
      <c r="HL20" s="724"/>
      <c r="HM20" s="724"/>
      <c r="HN20" s="724"/>
      <c r="HO20" s="724"/>
      <c r="HP20" s="724"/>
      <c r="HQ20" s="724"/>
      <c r="HR20" s="724"/>
      <c r="HS20" s="724"/>
      <c r="HT20" s="724"/>
      <c r="HU20" s="724"/>
      <c r="HV20" s="724"/>
      <c r="HW20" s="724"/>
      <c r="HX20" s="724"/>
      <c r="HY20" s="724"/>
      <c r="HZ20" s="724"/>
      <c r="IA20" s="724"/>
      <c r="IB20" s="724"/>
      <c r="IC20" s="724"/>
      <c r="ID20" s="724"/>
      <c r="IE20" s="724"/>
      <c r="IF20" s="724"/>
      <c r="IG20" s="724"/>
    </row>
    <row r="21" spans="1:241" ht="14.1" customHeight="1">
      <c r="A21" s="718" t="s">
        <v>791</v>
      </c>
      <c r="B21" s="720">
        <v>25.035236000000001</v>
      </c>
      <c r="C21" s="723">
        <v>233.29152999999999</v>
      </c>
      <c r="D21" s="721">
        <v>184</v>
      </c>
      <c r="E21" s="722">
        <v>25.228883</v>
      </c>
      <c r="F21" s="723">
        <v>243.15880200000001</v>
      </c>
      <c r="G21" s="721">
        <v>111</v>
      </c>
      <c r="H21" s="722">
        <v>0.19364700000000001</v>
      </c>
      <c r="I21" s="723">
        <v>9.8672719999999998</v>
      </c>
      <c r="J21" s="721">
        <v>163</v>
      </c>
      <c r="K21" s="722">
        <v>0.20200199999999999</v>
      </c>
      <c r="L21" s="723">
        <v>10.021012000000001</v>
      </c>
      <c r="M21" s="721">
        <v>164</v>
      </c>
    </row>
    <row r="22" spans="1:241" ht="14.1" customHeight="1">
      <c r="A22" s="718" t="s">
        <v>415</v>
      </c>
      <c r="B22" s="720">
        <v>85.501829000000001</v>
      </c>
      <c r="C22" s="723">
        <v>1675.267501</v>
      </c>
      <c r="D22" s="721">
        <v>218</v>
      </c>
      <c r="E22" s="722">
        <v>844.36705600000005</v>
      </c>
      <c r="F22" s="723">
        <v>6645.9948880000002</v>
      </c>
      <c r="G22" s="721">
        <v>35</v>
      </c>
      <c r="H22" s="722">
        <v>758.865227</v>
      </c>
      <c r="I22" s="723">
        <v>4970.7273869999999</v>
      </c>
      <c r="J22" s="721">
        <v>44</v>
      </c>
      <c r="K22" s="722">
        <v>796.64310499999999</v>
      </c>
      <c r="L22" s="723">
        <v>5221.8646989999997</v>
      </c>
      <c r="M22" s="721">
        <v>44</v>
      </c>
    </row>
    <row r="23" spans="1:241" ht="14.1" customHeight="1">
      <c r="A23" s="718" t="s">
        <v>792</v>
      </c>
      <c r="B23" s="720">
        <v>1.4387840000000001</v>
      </c>
      <c r="C23" s="723">
        <v>36.210742000000003</v>
      </c>
      <c r="D23" s="721">
        <v>150</v>
      </c>
      <c r="E23" s="722">
        <v>10.558152</v>
      </c>
      <c r="F23" s="723">
        <v>83.081970999999996</v>
      </c>
      <c r="G23" s="721">
        <v>142</v>
      </c>
      <c r="H23" s="722">
        <v>9.1193679999999997</v>
      </c>
      <c r="I23" s="723">
        <v>46.871229</v>
      </c>
      <c r="J23" s="721">
        <v>135</v>
      </c>
      <c r="K23" s="722">
        <v>9.2676510000000007</v>
      </c>
      <c r="L23" s="723">
        <v>49.623282000000003</v>
      </c>
      <c r="M23" s="721">
        <v>135</v>
      </c>
    </row>
    <row r="24" spans="1:241" ht="14.1" customHeight="1">
      <c r="A24" s="718" t="s">
        <v>793</v>
      </c>
      <c r="B24" s="720">
        <v>50.874963999999999</v>
      </c>
      <c r="C24" s="723">
        <v>401.71570600000001</v>
      </c>
      <c r="D24" s="721">
        <v>196</v>
      </c>
      <c r="E24" s="722">
        <v>54.319848999999998</v>
      </c>
      <c r="F24" s="723">
        <v>409.49098800000002</v>
      </c>
      <c r="G24" s="721">
        <v>98</v>
      </c>
      <c r="H24" s="722">
        <v>3.4448850000000002</v>
      </c>
      <c r="I24" s="723">
        <v>7.7752819999999998</v>
      </c>
      <c r="J24" s="721">
        <v>170</v>
      </c>
      <c r="K24" s="722">
        <v>3.4829400000000001</v>
      </c>
      <c r="L24" s="723">
        <v>7.9608650000000001</v>
      </c>
      <c r="M24" s="721">
        <v>170</v>
      </c>
    </row>
    <row r="25" spans="1:241" ht="14.1" customHeight="1">
      <c r="A25" s="718" t="s">
        <v>794</v>
      </c>
      <c r="B25" s="720">
        <v>1636.307337</v>
      </c>
      <c r="C25" s="723">
        <v>997.41424199999994</v>
      </c>
      <c r="D25" s="721">
        <v>210</v>
      </c>
      <c r="E25" s="722">
        <v>2904.4069749999999</v>
      </c>
      <c r="F25" s="723">
        <v>22248.658790000001</v>
      </c>
      <c r="G25" s="721">
        <v>18</v>
      </c>
      <c r="H25" s="722">
        <v>1268.0996379999999</v>
      </c>
      <c r="I25" s="723">
        <v>21251.244547999999</v>
      </c>
      <c r="J25" s="721">
        <v>21</v>
      </c>
      <c r="K25" s="722">
        <v>1306.797</v>
      </c>
      <c r="L25" s="723">
        <v>21543.384113</v>
      </c>
      <c r="M25" s="721">
        <v>21</v>
      </c>
    </row>
    <row r="26" spans="1:241" ht="14.1" customHeight="1">
      <c r="A26" s="718" t="s">
        <v>383</v>
      </c>
      <c r="B26" s="720">
        <v>-829.04787099999999</v>
      </c>
      <c r="C26" s="723">
        <v>-7136.3569820000002</v>
      </c>
      <c r="D26" s="721">
        <v>19</v>
      </c>
      <c r="E26" s="722">
        <v>382.77702599999998</v>
      </c>
      <c r="F26" s="723">
        <v>3601.5448019999999</v>
      </c>
      <c r="G26" s="721">
        <v>46</v>
      </c>
      <c r="H26" s="722">
        <v>1211.824897</v>
      </c>
      <c r="I26" s="723">
        <v>10737.901784</v>
      </c>
      <c r="J26" s="721">
        <v>31</v>
      </c>
      <c r="K26" s="722">
        <v>1246.4365680000001</v>
      </c>
      <c r="L26" s="723">
        <v>11007.684918999999</v>
      </c>
      <c r="M26" s="721">
        <v>31</v>
      </c>
    </row>
    <row r="27" spans="1:241" ht="13.9" customHeight="1">
      <c r="A27" s="718" t="s">
        <v>795</v>
      </c>
      <c r="B27" s="720">
        <v>188.871104</v>
      </c>
      <c r="C27" s="723">
        <v>236.57572300000001</v>
      </c>
      <c r="D27" s="721">
        <v>185</v>
      </c>
      <c r="E27" s="722">
        <v>192.62756200000001</v>
      </c>
      <c r="F27" s="723">
        <v>318.68329399999999</v>
      </c>
      <c r="G27" s="721">
        <v>104</v>
      </c>
      <c r="H27" s="722">
        <v>3.7564579999999999</v>
      </c>
      <c r="I27" s="723">
        <v>82.107570999999993</v>
      </c>
      <c r="J27" s="721">
        <v>122</v>
      </c>
      <c r="K27" s="722">
        <v>3.9565070000000002</v>
      </c>
      <c r="L27" s="723">
        <v>85.728166999999999</v>
      </c>
      <c r="M27" s="721">
        <v>123</v>
      </c>
    </row>
    <row r="28" spans="1:241" ht="24" customHeight="1">
      <c r="A28" s="718" t="s">
        <v>796</v>
      </c>
      <c r="B28" s="720">
        <v>344.624775</v>
      </c>
      <c r="C28" s="723">
        <v>2183.9053530000001</v>
      </c>
      <c r="D28" s="721">
        <v>220</v>
      </c>
      <c r="E28" s="722">
        <v>471.78973999999999</v>
      </c>
      <c r="F28" s="723">
        <v>3568.5529240000001</v>
      </c>
      <c r="G28" s="721">
        <v>47</v>
      </c>
      <c r="H28" s="722">
        <v>127.164965</v>
      </c>
      <c r="I28" s="723">
        <v>1384.647571</v>
      </c>
      <c r="J28" s="721">
        <v>74</v>
      </c>
      <c r="K28" s="722">
        <v>128.728891</v>
      </c>
      <c r="L28" s="723">
        <v>1422.1926229999999</v>
      </c>
      <c r="M28" s="721">
        <v>75</v>
      </c>
    </row>
    <row r="29" spans="1:241" ht="14.25" customHeight="1">
      <c r="A29" s="718" t="s">
        <v>797</v>
      </c>
      <c r="B29" s="720">
        <v>54.971138000000003</v>
      </c>
      <c r="C29" s="723">
        <v>127.808065</v>
      </c>
      <c r="D29" s="721">
        <v>176</v>
      </c>
      <c r="E29" s="722">
        <v>126.41793699999999</v>
      </c>
      <c r="F29" s="723">
        <v>956.10301800000002</v>
      </c>
      <c r="G29" s="721">
        <v>76</v>
      </c>
      <c r="H29" s="722">
        <v>71.446798999999999</v>
      </c>
      <c r="I29" s="723">
        <v>828.29495299999996</v>
      </c>
      <c r="J29" s="721">
        <v>83</v>
      </c>
      <c r="K29" s="722">
        <v>76.868550999999997</v>
      </c>
      <c r="L29" s="723">
        <v>874.10179700000003</v>
      </c>
      <c r="M29" s="721">
        <v>83</v>
      </c>
    </row>
    <row r="30" spans="1:241" ht="14.1" customHeight="1">
      <c r="A30" s="718" t="s">
        <v>798</v>
      </c>
      <c r="B30" s="720">
        <v>-581.93911300000002</v>
      </c>
      <c r="C30" s="723">
        <v>-5044.9714029999996</v>
      </c>
      <c r="D30" s="721">
        <v>22</v>
      </c>
      <c r="E30" s="722">
        <v>167.96473700000001</v>
      </c>
      <c r="F30" s="723">
        <v>1414.910478</v>
      </c>
      <c r="G30" s="721">
        <v>69</v>
      </c>
      <c r="H30" s="722">
        <v>749.90385000000003</v>
      </c>
      <c r="I30" s="723">
        <v>6459.8818810000002</v>
      </c>
      <c r="J30" s="721">
        <v>39</v>
      </c>
      <c r="K30" s="722">
        <v>783.81177700000001</v>
      </c>
      <c r="L30" s="723">
        <v>6744.5478910000002</v>
      </c>
      <c r="M30" s="721">
        <v>39</v>
      </c>
    </row>
    <row r="31" spans="1:241" ht="14.1" customHeight="1">
      <c r="A31" s="718" t="s">
        <v>799</v>
      </c>
      <c r="B31" s="720">
        <v>43.867814000000003</v>
      </c>
      <c r="C31" s="723">
        <v>385.30708199999998</v>
      </c>
      <c r="D31" s="721">
        <v>194</v>
      </c>
      <c r="E31" s="722">
        <v>47.549503000000001</v>
      </c>
      <c r="F31" s="723">
        <v>416.952899</v>
      </c>
      <c r="G31" s="721">
        <v>96</v>
      </c>
      <c r="H31" s="722">
        <v>3.681689</v>
      </c>
      <c r="I31" s="723">
        <v>31.645817000000001</v>
      </c>
      <c r="J31" s="721">
        <v>144</v>
      </c>
      <c r="K31" s="722">
        <v>3.8924340000000002</v>
      </c>
      <c r="L31" s="723">
        <v>33.279065000000003</v>
      </c>
      <c r="M31" s="721">
        <v>144</v>
      </c>
    </row>
    <row r="32" spans="1:241" ht="14.1" customHeight="1">
      <c r="A32" s="718" t="s">
        <v>800</v>
      </c>
      <c r="B32" s="720">
        <v>-1.740734</v>
      </c>
      <c r="C32" s="723">
        <v>-3.1173299999999999</v>
      </c>
      <c r="D32" s="721">
        <v>91</v>
      </c>
      <c r="E32" s="722">
        <v>0.52516200000000002</v>
      </c>
      <c r="F32" s="723">
        <v>8.5571470000000005</v>
      </c>
      <c r="G32" s="721">
        <v>197</v>
      </c>
      <c r="H32" s="722">
        <v>2.2658960000000001</v>
      </c>
      <c r="I32" s="723">
        <v>11.674477</v>
      </c>
      <c r="J32" s="721">
        <v>161</v>
      </c>
      <c r="K32" s="722">
        <v>2.3804419999999999</v>
      </c>
      <c r="L32" s="723">
        <v>12.359176</v>
      </c>
      <c r="M32" s="721">
        <v>160</v>
      </c>
    </row>
    <row r="33" spans="1:13" ht="14.1" customHeight="1">
      <c r="A33" s="718" t="s">
        <v>384</v>
      </c>
      <c r="B33" s="720">
        <v>1096.297442</v>
      </c>
      <c r="C33" s="723">
        <v>4885.0550839999996</v>
      </c>
      <c r="D33" s="721">
        <v>227</v>
      </c>
      <c r="E33" s="722">
        <v>3802.4120389999998</v>
      </c>
      <c r="F33" s="723">
        <v>24076.054667</v>
      </c>
      <c r="G33" s="721">
        <v>16</v>
      </c>
      <c r="H33" s="722">
        <v>2706.1145969999998</v>
      </c>
      <c r="I33" s="723">
        <v>19190.999583000001</v>
      </c>
      <c r="J33" s="721">
        <v>22</v>
      </c>
      <c r="K33" s="722">
        <v>2738.2508349999998</v>
      </c>
      <c r="L33" s="723">
        <v>19486.590074</v>
      </c>
      <c r="M33" s="721">
        <v>22</v>
      </c>
    </row>
    <row r="34" spans="1:13" ht="14.1" customHeight="1">
      <c r="A34" s="718" t="s">
        <v>801</v>
      </c>
      <c r="B34" s="720">
        <v>50.634878999999998</v>
      </c>
      <c r="C34" s="723">
        <v>371.09575000000001</v>
      </c>
      <c r="D34" s="721">
        <v>192</v>
      </c>
      <c r="E34" s="722">
        <v>53.315418000000001</v>
      </c>
      <c r="F34" s="723">
        <v>415.81554999999997</v>
      </c>
      <c r="G34" s="721">
        <v>97</v>
      </c>
      <c r="H34" s="722">
        <v>2.680539</v>
      </c>
      <c r="I34" s="723">
        <v>44.719799999999999</v>
      </c>
      <c r="J34" s="721">
        <v>138</v>
      </c>
      <c r="K34" s="722">
        <v>2.8320340000000002</v>
      </c>
      <c r="L34" s="723">
        <v>47.684434000000003</v>
      </c>
      <c r="M34" s="721">
        <v>136</v>
      </c>
    </row>
    <row r="35" spans="1:13" ht="14.1" customHeight="1">
      <c r="A35" s="718" t="s">
        <v>802</v>
      </c>
      <c r="B35" s="720">
        <v>26.968259</v>
      </c>
      <c r="C35" s="723">
        <v>188.90493499999999</v>
      </c>
      <c r="D35" s="721">
        <v>180</v>
      </c>
      <c r="E35" s="722">
        <v>31.853943999999998</v>
      </c>
      <c r="F35" s="723">
        <v>216.31349299999999</v>
      </c>
      <c r="G35" s="721">
        <v>115</v>
      </c>
      <c r="H35" s="722">
        <v>4.8856849999999996</v>
      </c>
      <c r="I35" s="723">
        <v>27.408557999999999</v>
      </c>
      <c r="J35" s="721">
        <v>146</v>
      </c>
      <c r="K35" s="722">
        <v>5.5109529999999998</v>
      </c>
      <c r="L35" s="723">
        <v>30.601825999999999</v>
      </c>
      <c r="M35" s="721">
        <v>145</v>
      </c>
    </row>
    <row r="36" spans="1:13" ht="14.1" customHeight="1">
      <c r="A36" s="718" t="s">
        <v>803</v>
      </c>
      <c r="B36" s="720">
        <v>63.261783999999999</v>
      </c>
      <c r="C36" s="723">
        <v>376.15455100000003</v>
      </c>
      <c r="D36" s="721">
        <v>193</v>
      </c>
      <c r="E36" s="722">
        <v>63.936967000000003</v>
      </c>
      <c r="F36" s="723">
        <v>385.91235499999999</v>
      </c>
      <c r="G36" s="721">
        <v>100</v>
      </c>
      <c r="H36" s="722">
        <v>0.67518299999999998</v>
      </c>
      <c r="I36" s="723">
        <v>9.7578040000000001</v>
      </c>
      <c r="J36" s="721">
        <v>164</v>
      </c>
      <c r="K36" s="722">
        <v>0.69473099999999999</v>
      </c>
      <c r="L36" s="723">
        <v>9.9775869999999998</v>
      </c>
      <c r="M36" s="721">
        <v>165</v>
      </c>
    </row>
    <row r="37" spans="1:13" ht="14.1" customHeight="1">
      <c r="A37" s="718" t="s">
        <v>804</v>
      </c>
      <c r="B37" s="720" t="s">
        <v>236</v>
      </c>
      <c r="C37" s="723">
        <v>-0.33407999999999999</v>
      </c>
      <c r="D37" s="721">
        <v>96</v>
      </c>
      <c r="E37" s="722">
        <v>0.48155399999999998</v>
      </c>
      <c r="F37" s="723">
        <v>3.2036009999999999</v>
      </c>
      <c r="G37" s="721">
        <v>208</v>
      </c>
      <c r="H37" s="722">
        <v>0.50293900000000002</v>
      </c>
      <c r="I37" s="723">
        <v>3.5376810000000001</v>
      </c>
      <c r="J37" s="721">
        <v>183</v>
      </c>
      <c r="K37" s="722">
        <v>0.54893899999999995</v>
      </c>
      <c r="L37" s="723">
        <v>3.8555600000000001</v>
      </c>
      <c r="M37" s="721">
        <v>184</v>
      </c>
    </row>
    <row r="38" spans="1:13" ht="14.1" customHeight="1">
      <c r="A38" s="718" t="s">
        <v>805</v>
      </c>
      <c r="B38" s="720">
        <v>-32.529521000000003</v>
      </c>
      <c r="C38" s="723">
        <v>-174.46112299999999</v>
      </c>
      <c r="D38" s="721">
        <v>61</v>
      </c>
      <c r="E38" s="722">
        <v>28.593779000000001</v>
      </c>
      <c r="F38" s="723">
        <v>233.37820099999999</v>
      </c>
      <c r="G38" s="721">
        <v>113</v>
      </c>
      <c r="H38" s="722">
        <v>61.1233</v>
      </c>
      <c r="I38" s="723">
        <v>407.83932399999998</v>
      </c>
      <c r="J38" s="721">
        <v>98</v>
      </c>
      <c r="K38" s="722">
        <v>61.859220999999998</v>
      </c>
      <c r="L38" s="723">
        <v>415.52191499999998</v>
      </c>
      <c r="M38" s="721">
        <v>98</v>
      </c>
    </row>
    <row r="39" spans="1:13" ht="14.1" customHeight="1">
      <c r="A39" s="718" t="s">
        <v>806</v>
      </c>
      <c r="B39" s="720">
        <v>-12.306442000000001</v>
      </c>
      <c r="C39" s="723">
        <v>-89.777829999999994</v>
      </c>
      <c r="D39" s="721">
        <v>72</v>
      </c>
      <c r="E39" s="722">
        <v>1.786656</v>
      </c>
      <c r="F39" s="723">
        <v>14.220138</v>
      </c>
      <c r="G39" s="721">
        <v>186</v>
      </c>
      <c r="H39" s="722">
        <v>14.093097999999999</v>
      </c>
      <c r="I39" s="723">
        <v>103.997968</v>
      </c>
      <c r="J39" s="721">
        <v>120</v>
      </c>
      <c r="K39" s="722">
        <v>14.811384</v>
      </c>
      <c r="L39" s="723">
        <v>109.196439</v>
      </c>
      <c r="M39" s="721">
        <v>120</v>
      </c>
    </row>
    <row r="40" spans="1:13" ht="14.1" customHeight="1">
      <c r="A40" s="718" t="s">
        <v>807</v>
      </c>
      <c r="B40" s="720">
        <v>-2.6287379999999998</v>
      </c>
      <c r="C40" s="723">
        <v>-141.97334599999999</v>
      </c>
      <c r="D40" s="721">
        <v>65</v>
      </c>
      <c r="E40" s="722">
        <v>6.1583579999999998</v>
      </c>
      <c r="F40" s="723">
        <v>42.729480000000002</v>
      </c>
      <c r="G40" s="721">
        <v>165</v>
      </c>
      <c r="H40" s="722">
        <v>8.787096</v>
      </c>
      <c r="I40" s="723">
        <v>184.70282599999999</v>
      </c>
      <c r="J40" s="721">
        <v>110</v>
      </c>
      <c r="K40" s="722">
        <v>8.8159100000000006</v>
      </c>
      <c r="L40" s="723">
        <v>187.50265400000001</v>
      </c>
      <c r="M40" s="721">
        <v>112</v>
      </c>
    </row>
    <row r="41" spans="1:13" ht="14.1" customHeight="1">
      <c r="A41" s="718" t="s">
        <v>416</v>
      </c>
      <c r="B41" s="720">
        <v>1681.563079</v>
      </c>
      <c r="C41" s="723">
        <v>6575.0894429999998</v>
      </c>
      <c r="D41" s="721">
        <v>229</v>
      </c>
      <c r="E41" s="722">
        <v>4744.8053540000001</v>
      </c>
      <c r="F41" s="723">
        <v>35681.829201</v>
      </c>
      <c r="G41" s="721">
        <v>9</v>
      </c>
      <c r="H41" s="722">
        <v>3063.2422750000001</v>
      </c>
      <c r="I41" s="723">
        <v>29106.739758</v>
      </c>
      <c r="J41" s="721">
        <v>17</v>
      </c>
      <c r="K41" s="722">
        <v>3196.6743390000001</v>
      </c>
      <c r="L41" s="723">
        <v>30333.280942000001</v>
      </c>
      <c r="M41" s="721">
        <v>17</v>
      </c>
    </row>
    <row r="42" spans="1:13" ht="14.1" customHeight="1">
      <c r="A42" s="718" t="s">
        <v>808</v>
      </c>
      <c r="B42" s="720">
        <v>0.35657299999999997</v>
      </c>
      <c r="C42" s="723">
        <v>9.9685070000000007</v>
      </c>
      <c r="D42" s="721">
        <v>125</v>
      </c>
      <c r="E42" s="722">
        <v>0.35663</v>
      </c>
      <c r="F42" s="723">
        <v>9.9714639999999992</v>
      </c>
      <c r="G42" s="721">
        <v>195</v>
      </c>
      <c r="H42" s="722" t="s">
        <v>236</v>
      </c>
      <c r="I42" s="723" t="s">
        <v>236</v>
      </c>
      <c r="J42" s="721">
        <v>230</v>
      </c>
      <c r="K42" s="722" t="s">
        <v>236</v>
      </c>
      <c r="L42" s="723" t="s">
        <v>236</v>
      </c>
      <c r="M42" s="721">
        <v>230</v>
      </c>
    </row>
    <row r="43" spans="1:13" ht="14.1" customHeight="1">
      <c r="A43" s="718" t="s">
        <v>809</v>
      </c>
      <c r="B43" s="720">
        <v>19.771840000000001</v>
      </c>
      <c r="C43" s="723">
        <v>325.19312600000001</v>
      </c>
      <c r="D43" s="721">
        <v>188</v>
      </c>
      <c r="E43" s="722">
        <v>19.975842</v>
      </c>
      <c r="F43" s="723">
        <v>337.12211600000001</v>
      </c>
      <c r="G43" s="721">
        <v>103</v>
      </c>
      <c r="H43" s="722">
        <v>0.20400199999999999</v>
      </c>
      <c r="I43" s="723">
        <v>11.928990000000001</v>
      </c>
      <c r="J43" s="721">
        <v>160</v>
      </c>
      <c r="K43" s="722">
        <v>0.20689099999999999</v>
      </c>
      <c r="L43" s="723">
        <v>11.989660000000001</v>
      </c>
      <c r="M43" s="721">
        <v>161</v>
      </c>
    </row>
    <row r="44" spans="1:13" ht="14.1" customHeight="1">
      <c r="A44" s="718" t="s">
        <v>810</v>
      </c>
      <c r="B44" s="720">
        <v>3.47071</v>
      </c>
      <c r="C44" s="723">
        <v>10.239255</v>
      </c>
      <c r="D44" s="721">
        <v>126</v>
      </c>
      <c r="E44" s="722">
        <v>8.9680260000000001</v>
      </c>
      <c r="F44" s="723">
        <v>66.022120000000001</v>
      </c>
      <c r="G44" s="721">
        <v>150</v>
      </c>
      <c r="H44" s="722">
        <v>5.4973159999999996</v>
      </c>
      <c r="I44" s="723">
        <v>55.782865000000001</v>
      </c>
      <c r="J44" s="721">
        <v>132</v>
      </c>
      <c r="K44" s="722">
        <v>6.2555709999999998</v>
      </c>
      <c r="L44" s="723">
        <v>60.881926</v>
      </c>
      <c r="M44" s="721">
        <v>131</v>
      </c>
    </row>
    <row r="45" spans="1:13" ht="14.1" customHeight="1">
      <c r="A45" s="718" t="s">
        <v>811</v>
      </c>
      <c r="B45" s="720">
        <v>-66.189612999999994</v>
      </c>
      <c r="C45" s="723">
        <v>-496.91972800000002</v>
      </c>
      <c r="D45" s="721">
        <v>50</v>
      </c>
      <c r="E45" s="722">
        <v>71.967121000000006</v>
      </c>
      <c r="F45" s="723">
        <v>499.98469599999999</v>
      </c>
      <c r="G45" s="721">
        <v>90</v>
      </c>
      <c r="H45" s="722">
        <v>138.156734</v>
      </c>
      <c r="I45" s="723">
        <v>996.90442399999995</v>
      </c>
      <c r="J45" s="721">
        <v>80</v>
      </c>
      <c r="K45" s="722">
        <v>143.05533199999999</v>
      </c>
      <c r="L45" s="723">
        <v>1036.018255</v>
      </c>
      <c r="M45" s="721">
        <v>80</v>
      </c>
    </row>
    <row r="46" spans="1:13" ht="14.1" customHeight="1">
      <c r="A46" s="718" t="s">
        <v>812</v>
      </c>
      <c r="B46" s="720">
        <v>4.4426860000000001</v>
      </c>
      <c r="C46" s="723">
        <v>40.305661000000001</v>
      </c>
      <c r="D46" s="721">
        <v>153</v>
      </c>
      <c r="E46" s="722">
        <v>5.1288600000000004</v>
      </c>
      <c r="F46" s="723">
        <v>42.280045999999999</v>
      </c>
      <c r="G46" s="721">
        <v>166</v>
      </c>
      <c r="H46" s="722">
        <v>0.68617399999999995</v>
      </c>
      <c r="I46" s="723">
        <v>1.9743850000000001</v>
      </c>
      <c r="J46" s="721">
        <v>192</v>
      </c>
      <c r="K46" s="722">
        <v>0.70259300000000002</v>
      </c>
      <c r="L46" s="723">
        <v>2.0240640000000001</v>
      </c>
      <c r="M46" s="721">
        <v>192</v>
      </c>
    </row>
    <row r="47" spans="1:13" ht="14.1" customHeight="1">
      <c r="A47" s="718" t="s">
        <v>813</v>
      </c>
      <c r="B47" s="720">
        <v>-78.928828999999993</v>
      </c>
      <c r="C47" s="723">
        <v>-451.142562</v>
      </c>
      <c r="D47" s="721">
        <v>51</v>
      </c>
      <c r="E47" s="722">
        <v>4.0989449999999996</v>
      </c>
      <c r="F47" s="723">
        <v>45.862718000000001</v>
      </c>
      <c r="G47" s="721">
        <v>161</v>
      </c>
      <c r="H47" s="722">
        <v>83.027773999999994</v>
      </c>
      <c r="I47" s="723">
        <v>497.00528000000003</v>
      </c>
      <c r="J47" s="721">
        <v>95</v>
      </c>
      <c r="K47" s="722">
        <v>86.549910999999994</v>
      </c>
      <c r="L47" s="723">
        <v>516.55555400000003</v>
      </c>
      <c r="M47" s="721">
        <v>95</v>
      </c>
    </row>
    <row r="48" spans="1:13" ht="14.1" customHeight="1">
      <c r="A48" s="718" t="s">
        <v>814</v>
      </c>
      <c r="B48" s="720">
        <v>-0.54374999999999996</v>
      </c>
      <c r="C48" s="723">
        <v>-1.7727599999999999</v>
      </c>
      <c r="D48" s="721">
        <v>92</v>
      </c>
      <c r="E48" s="722">
        <v>0.23100699999999999</v>
      </c>
      <c r="F48" s="723">
        <v>3.9423699999999999</v>
      </c>
      <c r="G48" s="721">
        <v>204</v>
      </c>
      <c r="H48" s="722">
        <v>0.77475700000000003</v>
      </c>
      <c r="I48" s="723">
        <v>5.7151300000000003</v>
      </c>
      <c r="J48" s="721">
        <v>175</v>
      </c>
      <c r="K48" s="722">
        <v>0.79412499999999997</v>
      </c>
      <c r="L48" s="723">
        <v>5.8163099999999996</v>
      </c>
      <c r="M48" s="721">
        <v>177</v>
      </c>
    </row>
    <row r="49" spans="1:13" ht="24" customHeight="1">
      <c r="A49" s="718" t="s">
        <v>815</v>
      </c>
      <c r="B49" s="720">
        <v>6.4837249999999997</v>
      </c>
      <c r="C49" s="723">
        <v>30.486736000000001</v>
      </c>
      <c r="D49" s="721">
        <v>147</v>
      </c>
      <c r="E49" s="722">
        <v>6.5557720000000002</v>
      </c>
      <c r="F49" s="723">
        <v>35.527327999999997</v>
      </c>
      <c r="G49" s="721">
        <v>169</v>
      </c>
      <c r="H49" s="722">
        <v>7.2047E-2</v>
      </c>
      <c r="I49" s="723">
        <v>5.0405920000000002</v>
      </c>
      <c r="J49" s="721">
        <v>180</v>
      </c>
      <c r="K49" s="722">
        <v>7.9947000000000004E-2</v>
      </c>
      <c r="L49" s="723">
        <v>5.1742280000000003</v>
      </c>
      <c r="M49" s="721">
        <v>180</v>
      </c>
    </row>
    <row r="50" spans="1:13" ht="13.9" customHeight="1">
      <c r="A50" s="718" t="s">
        <v>816</v>
      </c>
      <c r="B50" s="720">
        <v>-1737.1448029999999</v>
      </c>
      <c r="C50" s="723">
        <v>-9298.1610079999991</v>
      </c>
      <c r="D50" s="721">
        <v>17</v>
      </c>
      <c r="E50" s="722">
        <v>33.897283999999999</v>
      </c>
      <c r="F50" s="723">
        <v>243.145927</v>
      </c>
      <c r="G50" s="721">
        <v>112</v>
      </c>
      <c r="H50" s="722">
        <v>1771.042087</v>
      </c>
      <c r="I50" s="723">
        <v>9541.3069350000005</v>
      </c>
      <c r="J50" s="721">
        <v>32</v>
      </c>
      <c r="K50" s="722">
        <v>1873.9862189999999</v>
      </c>
      <c r="L50" s="723">
        <v>10091.496083</v>
      </c>
      <c r="M50" s="721">
        <v>32</v>
      </c>
    </row>
    <row r="51" spans="1:13" ht="14.1" customHeight="1">
      <c r="A51" s="718" t="s">
        <v>817</v>
      </c>
      <c r="B51" s="720">
        <v>-21.380811000000001</v>
      </c>
      <c r="C51" s="723">
        <v>-56.781429000000003</v>
      </c>
      <c r="D51" s="721">
        <v>76</v>
      </c>
      <c r="E51" s="722">
        <v>9.4395260000000007</v>
      </c>
      <c r="F51" s="723">
        <v>97.161317999999994</v>
      </c>
      <c r="G51" s="721">
        <v>138</v>
      </c>
      <c r="H51" s="722">
        <v>30.820336999999999</v>
      </c>
      <c r="I51" s="723">
        <v>153.942747</v>
      </c>
      <c r="J51" s="721">
        <v>112</v>
      </c>
      <c r="K51" s="722">
        <v>31.654226000000001</v>
      </c>
      <c r="L51" s="723">
        <v>158.79472999999999</v>
      </c>
      <c r="M51" s="721">
        <v>113</v>
      </c>
    </row>
    <row r="52" spans="1:13" ht="14.1" customHeight="1">
      <c r="A52" s="718" t="s">
        <v>818</v>
      </c>
      <c r="B52" s="720">
        <v>-2217.5980479999998</v>
      </c>
      <c r="C52" s="723">
        <v>-34158.186158999997</v>
      </c>
      <c r="D52" s="721">
        <v>12</v>
      </c>
      <c r="E52" s="722">
        <v>27186.369871999999</v>
      </c>
      <c r="F52" s="723">
        <v>225641.82749</v>
      </c>
      <c r="G52" s="721">
        <v>2</v>
      </c>
      <c r="H52" s="722">
        <v>29403.967919999999</v>
      </c>
      <c r="I52" s="723">
        <v>259800.013649</v>
      </c>
      <c r="J52" s="721">
        <v>2</v>
      </c>
      <c r="K52" s="722">
        <v>30178.165614000001</v>
      </c>
      <c r="L52" s="723">
        <v>266425.66910300002</v>
      </c>
      <c r="M52" s="721">
        <v>2</v>
      </c>
    </row>
    <row r="53" spans="1:13" ht="14.1" customHeight="1">
      <c r="A53" s="718" t="s">
        <v>819</v>
      </c>
      <c r="B53" s="720">
        <v>86.288993000000005</v>
      </c>
      <c r="C53" s="723">
        <v>860.50293999999997</v>
      </c>
      <c r="D53" s="721">
        <v>209</v>
      </c>
      <c r="E53" s="722">
        <v>88.776444999999995</v>
      </c>
      <c r="F53" s="723">
        <v>888.23167799999999</v>
      </c>
      <c r="G53" s="721">
        <v>78</v>
      </c>
      <c r="H53" s="722">
        <v>2.4874520000000002</v>
      </c>
      <c r="I53" s="723">
        <v>27.728738</v>
      </c>
      <c r="J53" s="721">
        <v>145</v>
      </c>
      <c r="K53" s="722">
        <v>2.5273469999999998</v>
      </c>
      <c r="L53" s="723">
        <v>28.120691999999998</v>
      </c>
      <c r="M53" s="721">
        <v>146</v>
      </c>
    </row>
    <row r="54" spans="1:13" ht="14.1" customHeight="1">
      <c r="A54" s="718" t="s">
        <v>820</v>
      </c>
      <c r="B54" s="720">
        <v>0.65102300000000002</v>
      </c>
      <c r="C54" s="723">
        <v>4.6497120000000001</v>
      </c>
      <c r="D54" s="721">
        <v>118</v>
      </c>
      <c r="E54" s="722">
        <v>0.79569999999999996</v>
      </c>
      <c r="F54" s="723">
        <v>5.6787900000000002</v>
      </c>
      <c r="G54" s="721">
        <v>201</v>
      </c>
      <c r="H54" s="722">
        <v>0.144677</v>
      </c>
      <c r="I54" s="723">
        <v>1.0290779999999999</v>
      </c>
      <c r="J54" s="721">
        <v>197</v>
      </c>
      <c r="K54" s="722">
        <v>0.148177</v>
      </c>
      <c r="L54" s="723">
        <v>1.088246</v>
      </c>
      <c r="M54" s="721">
        <v>198</v>
      </c>
    </row>
    <row r="55" spans="1:13" ht="14.1" customHeight="1">
      <c r="A55" s="718" t="s">
        <v>821</v>
      </c>
      <c r="B55" s="720">
        <v>4.2685649999999997</v>
      </c>
      <c r="C55" s="723">
        <v>39.468533999999998</v>
      </c>
      <c r="D55" s="721">
        <v>152</v>
      </c>
      <c r="E55" s="722">
        <v>7.3973849999999999</v>
      </c>
      <c r="F55" s="723">
        <v>50.129379999999998</v>
      </c>
      <c r="G55" s="721">
        <v>158</v>
      </c>
      <c r="H55" s="722">
        <v>3.1288200000000002</v>
      </c>
      <c r="I55" s="723">
        <v>10.660845999999999</v>
      </c>
      <c r="J55" s="721">
        <v>162</v>
      </c>
      <c r="K55" s="722">
        <v>3.2066780000000001</v>
      </c>
      <c r="L55" s="723">
        <v>11.033526</v>
      </c>
      <c r="M55" s="721">
        <v>163</v>
      </c>
    </row>
    <row r="56" spans="1:13" ht="14.1" customHeight="1">
      <c r="A56" s="718" t="s">
        <v>822</v>
      </c>
      <c r="B56" s="720">
        <v>301.17559699999998</v>
      </c>
      <c r="C56" s="723">
        <v>-884.28252099999997</v>
      </c>
      <c r="D56" s="721">
        <v>46</v>
      </c>
      <c r="E56" s="722">
        <v>1567.7919220000001</v>
      </c>
      <c r="F56" s="723">
        <v>12834.315694999999</v>
      </c>
      <c r="G56" s="721">
        <v>22</v>
      </c>
      <c r="H56" s="722">
        <v>1266.616325</v>
      </c>
      <c r="I56" s="723">
        <v>13718.598216</v>
      </c>
      <c r="J56" s="721">
        <v>25</v>
      </c>
      <c r="K56" s="722">
        <v>1345.8045300000001</v>
      </c>
      <c r="L56" s="723">
        <v>14461.046957</v>
      </c>
      <c r="M56" s="721">
        <v>24</v>
      </c>
    </row>
    <row r="57" spans="1:13" ht="14.1" customHeight="1">
      <c r="A57" s="718" t="s">
        <v>405</v>
      </c>
      <c r="B57" s="720">
        <v>-16860.740199</v>
      </c>
      <c r="C57" s="723">
        <v>-145441.417285</v>
      </c>
      <c r="D57" s="721">
        <v>1</v>
      </c>
      <c r="E57" s="722">
        <v>8271.8812899999994</v>
      </c>
      <c r="F57" s="723">
        <v>73581.420652000001</v>
      </c>
      <c r="G57" s="721">
        <v>3</v>
      </c>
      <c r="H57" s="722">
        <v>25132.621489000001</v>
      </c>
      <c r="I57" s="723">
        <v>219022.837937</v>
      </c>
      <c r="J57" s="721">
        <v>3</v>
      </c>
      <c r="K57" s="722">
        <v>26792.886362000001</v>
      </c>
      <c r="L57" s="723">
        <v>232467.123529</v>
      </c>
      <c r="M57" s="721">
        <v>3</v>
      </c>
    </row>
    <row r="58" spans="1:13" ht="14.1" customHeight="1">
      <c r="A58" s="718" t="s">
        <v>823</v>
      </c>
      <c r="B58" s="720" t="s">
        <v>236</v>
      </c>
      <c r="C58" s="723">
        <v>0.206902</v>
      </c>
      <c r="D58" s="721">
        <v>105</v>
      </c>
      <c r="E58" s="722" t="s">
        <v>236</v>
      </c>
      <c r="F58" s="723">
        <v>0.26206499999999999</v>
      </c>
      <c r="G58" s="721">
        <v>224</v>
      </c>
      <c r="H58" s="722" t="s">
        <v>236</v>
      </c>
      <c r="I58" s="723">
        <v>5.5162999999999997E-2</v>
      </c>
      <c r="J58" s="721">
        <v>221</v>
      </c>
      <c r="K58" s="722" t="s">
        <v>236</v>
      </c>
      <c r="L58" s="723">
        <v>5.7131000000000001E-2</v>
      </c>
      <c r="M58" s="721">
        <v>221</v>
      </c>
    </row>
    <row r="59" spans="1:13" ht="14.1" customHeight="1">
      <c r="A59" s="718" t="s">
        <v>824</v>
      </c>
      <c r="B59" s="720" t="s">
        <v>236</v>
      </c>
      <c r="C59" s="723">
        <v>-0.17044799999999999</v>
      </c>
      <c r="D59" s="721">
        <v>97</v>
      </c>
      <c r="E59" s="722" t="s">
        <v>236</v>
      </c>
      <c r="F59" s="723" t="s">
        <v>236</v>
      </c>
      <c r="G59" s="721">
        <v>228</v>
      </c>
      <c r="H59" s="722" t="s">
        <v>236</v>
      </c>
      <c r="I59" s="723">
        <v>0.220364</v>
      </c>
      <c r="J59" s="721">
        <v>213</v>
      </c>
      <c r="K59" s="722" t="s">
        <v>236</v>
      </c>
      <c r="L59" s="723">
        <v>0.22687199999999999</v>
      </c>
      <c r="M59" s="721">
        <v>213</v>
      </c>
    </row>
    <row r="60" spans="1:13" ht="14.1" customHeight="1">
      <c r="A60" s="718" t="s">
        <v>825</v>
      </c>
      <c r="B60" s="720">
        <v>181.68004999999999</v>
      </c>
      <c r="C60" s="723">
        <v>710.92522799999995</v>
      </c>
      <c r="D60" s="721">
        <v>206</v>
      </c>
      <c r="E60" s="722">
        <v>1636.2153619999999</v>
      </c>
      <c r="F60" s="723">
        <v>12801.202334</v>
      </c>
      <c r="G60" s="721">
        <v>23</v>
      </c>
      <c r="H60" s="722">
        <v>1454.535312</v>
      </c>
      <c r="I60" s="723">
        <v>12090.277106</v>
      </c>
      <c r="J60" s="721">
        <v>27</v>
      </c>
      <c r="K60" s="722">
        <v>1512.354008</v>
      </c>
      <c r="L60" s="723">
        <v>12624.310115</v>
      </c>
      <c r="M60" s="721">
        <v>27</v>
      </c>
    </row>
    <row r="61" spans="1:13" ht="14.1" customHeight="1">
      <c r="A61" s="718" t="s">
        <v>826</v>
      </c>
      <c r="B61" s="720">
        <v>0.33278400000000002</v>
      </c>
      <c r="C61" s="723">
        <v>0.91061300000000001</v>
      </c>
      <c r="D61" s="721">
        <v>111</v>
      </c>
      <c r="E61" s="722">
        <v>0.37739499999999998</v>
      </c>
      <c r="F61" s="723">
        <v>1.5384960000000001</v>
      </c>
      <c r="G61" s="721">
        <v>215</v>
      </c>
      <c r="H61" s="722" t="s">
        <v>236</v>
      </c>
      <c r="I61" s="723">
        <v>0.62788299999999997</v>
      </c>
      <c r="J61" s="721">
        <v>203</v>
      </c>
      <c r="K61" s="722" t="s">
        <v>236</v>
      </c>
      <c r="L61" s="723">
        <v>0.66750200000000004</v>
      </c>
      <c r="M61" s="721">
        <v>203</v>
      </c>
    </row>
    <row r="62" spans="1:13" ht="14.1" customHeight="1">
      <c r="A62" s="718" t="s">
        <v>827</v>
      </c>
      <c r="B62" s="720">
        <v>5.0762080000000003</v>
      </c>
      <c r="C62" s="723">
        <v>17.841000000000001</v>
      </c>
      <c r="D62" s="721">
        <v>134</v>
      </c>
      <c r="E62" s="722">
        <v>12.052868</v>
      </c>
      <c r="F62" s="723">
        <v>109.197699</v>
      </c>
      <c r="G62" s="721">
        <v>133</v>
      </c>
      <c r="H62" s="722">
        <v>6.9766599999999999</v>
      </c>
      <c r="I62" s="723">
        <v>91.356699000000006</v>
      </c>
      <c r="J62" s="721">
        <v>121</v>
      </c>
      <c r="K62" s="722">
        <v>7.0681399999999996</v>
      </c>
      <c r="L62" s="723">
        <v>92.776105999999999</v>
      </c>
      <c r="M62" s="721">
        <v>121</v>
      </c>
    </row>
    <row r="63" spans="1:13" ht="14.1" customHeight="1">
      <c r="A63" s="718" t="s">
        <v>828</v>
      </c>
      <c r="B63" s="720">
        <v>0.895061</v>
      </c>
      <c r="C63" s="723">
        <v>4.1808149999999999</v>
      </c>
      <c r="D63" s="721">
        <v>117</v>
      </c>
      <c r="E63" s="722">
        <v>0.89569399999999999</v>
      </c>
      <c r="F63" s="723">
        <v>4.4487379999999996</v>
      </c>
      <c r="G63" s="721">
        <v>203</v>
      </c>
      <c r="H63" s="722" t="s">
        <v>236</v>
      </c>
      <c r="I63" s="723">
        <v>0.26792300000000002</v>
      </c>
      <c r="J63" s="721">
        <v>212</v>
      </c>
      <c r="K63" s="722" t="s">
        <v>236</v>
      </c>
      <c r="L63" s="723">
        <v>0.27851599999999999</v>
      </c>
      <c r="M63" s="721">
        <v>212</v>
      </c>
    </row>
    <row r="64" spans="1:13" ht="14.1" customHeight="1">
      <c r="A64" s="718" t="s">
        <v>829</v>
      </c>
      <c r="B64" s="720">
        <v>-315.304936</v>
      </c>
      <c r="C64" s="723">
        <v>-2265.4112879999998</v>
      </c>
      <c r="D64" s="721">
        <v>34</v>
      </c>
      <c r="E64" s="722">
        <v>839.21330999999998</v>
      </c>
      <c r="F64" s="723">
        <v>6930.3022030000002</v>
      </c>
      <c r="G64" s="721">
        <v>34</v>
      </c>
      <c r="H64" s="722">
        <v>1154.5182460000001</v>
      </c>
      <c r="I64" s="723">
        <v>9195.7134910000004</v>
      </c>
      <c r="J64" s="721">
        <v>34</v>
      </c>
      <c r="K64" s="722">
        <v>1180.6035529999999</v>
      </c>
      <c r="L64" s="723">
        <v>9426.9441599999991</v>
      </c>
      <c r="M64" s="721">
        <v>34</v>
      </c>
    </row>
    <row r="65" spans="1:13" ht="14.1" customHeight="1">
      <c r="A65" s="718" t="s">
        <v>830</v>
      </c>
      <c r="B65" s="720">
        <v>-63.329124</v>
      </c>
      <c r="C65" s="723">
        <v>-1073.419541</v>
      </c>
      <c r="D65" s="721">
        <v>44</v>
      </c>
      <c r="E65" s="722">
        <v>54.962867000000003</v>
      </c>
      <c r="F65" s="723">
        <v>460.76513</v>
      </c>
      <c r="G65" s="721">
        <v>93</v>
      </c>
      <c r="H65" s="722">
        <v>118.291991</v>
      </c>
      <c r="I65" s="723">
        <v>1534.184671</v>
      </c>
      <c r="J65" s="721">
        <v>72</v>
      </c>
      <c r="K65" s="722">
        <v>122.219905</v>
      </c>
      <c r="L65" s="723">
        <v>1568.076037</v>
      </c>
      <c r="M65" s="721">
        <v>72</v>
      </c>
    </row>
    <row r="66" spans="1:13" ht="14.1" customHeight="1">
      <c r="A66" s="718" t="s">
        <v>831</v>
      </c>
      <c r="B66" s="720">
        <v>-57.153640000000003</v>
      </c>
      <c r="C66" s="723">
        <v>-168.90285600000001</v>
      </c>
      <c r="D66" s="721">
        <v>62</v>
      </c>
      <c r="E66" s="722">
        <v>16.664774999999999</v>
      </c>
      <c r="F66" s="723">
        <v>472.07088199999998</v>
      </c>
      <c r="G66" s="721">
        <v>92</v>
      </c>
      <c r="H66" s="722">
        <v>73.818415000000002</v>
      </c>
      <c r="I66" s="723">
        <v>640.97373800000003</v>
      </c>
      <c r="J66" s="721">
        <v>91</v>
      </c>
      <c r="K66" s="722">
        <v>75.549969000000004</v>
      </c>
      <c r="L66" s="723">
        <v>661.03261699999996</v>
      </c>
      <c r="M66" s="721">
        <v>91</v>
      </c>
    </row>
    <row r="67" spans="1:13" ht="14.1" customHeight="1">
      <c r="A67" s="718" t="s">
        <v>832</v>
      </c>
      <c r="B67" s="720">
        <v>95.539541999999997</v>
      </c>
      <c r="C67" s="723">
        <v>507.68646799999999</v>
      </c>
      <c r="D67" s="721">
        <v>200</v>
      </c>
      <c r="E67" s="722">
        <v>95.544269</v>
      </c>
      <c r="F67" s="723">
        <v>512.13462500000003</v>
      </c>
      <c r="G67" s="721">
        <v>89</v>
      </c>
      <c r="H67" s="722" t="s">
        <v>236</v>
      </c>
      <c r="I67" s="723">
        <v>4.4481570000000001</v>
      </c>
      <c r="J67" s="721">
        <v>181</v>
      </c>
      <c r="K67" s="722" t="s">
        <v>236</v>
      </c>
      <c r="L67" s="723">
        <v>4.4607729999999997</v>
      </c>
      <c r="M67" s="721">
        <v>181</v>
      </c>
    </row>
    <row r="68" spans="1:13" ht="14.1" customHeight="1">
      <c r="A68" s="718" t="s">
        <v>833</v>
      </c>
      <c r="B68" s="720">
        <v>95.093143999999995</v>
      </c>
      <c r="C68" s="723">
        <v>622.45121200000006</v>
      </c>
      <c r="D68" s="721">
        <v>202</v>
      </c>
      <c r="E68" s="722">
        <v>98.690591999999995</v>
      </c>
      <c r="F68" s="723">
        <v>655.78713900000002</v>
      </c>
      <c r="G68" s="721">
        <v>85</v>
      </c>
      <c r="H68" s="722">
        <v>3.597448</v>
      </c>
      <c r="I68" s="723">
        <v>33.335926999999998</v>
      </c>
      <c r="J68" s="721">
        <v>141</v>
      </c>
      <c r="K68" s="722">
        <v>4.1093549999999999</v>
      </c>
      <c r="L68" s="723">
        <v>36.365583000000001</v>
      </c>
      <c r="M68" s="721">
        <v>140</v>
      </c>
    </row>
    <row r="69" spans="1:13" ht="14.1" customHeight="1">
      <c r="A69" s="718" t="s">
        <v>834</v>
      </c>
      <c r="B69" s="720">
        <v>2.4223659999999998</v>
      </c>
      <c r="C69" s="723">
        <v>61.128410000000002</v>
      </c>
      <c r="D69" s="721">
        <v>160</v>
      </c>
      <c r="E69" s="722">
        <v>11.242072</v>
      </c>
      <c r="F69" s="723">
        <v>119.078242</v>
      </c>
      <c r="G69" s="721">
        <v>130</v>
      </c>
      <c r="H69" s="722">
        <v>8.819706</v>
      </c>
      <c r="I69" s="723">
        <v>57.949832000000001</v>
      </c>
      <c r="J69" s="721">
        <v>129</v>
      </c>
      <c r="K69" s="722">
        <v>9.1357119999999998</v>
      </c>
      <c r="L69" s="723">
        <v>59.399470999999998</v>
      </c>
      <c r="M69" s="721">
        <v>132</v>
      </c>
    </row>
    <row r="70" spans="1:13" ht="14.1" customHeight="1">
      <c r="A70" s="718" t="s">
        <v>385</v>
      </c>
      <c r="B70" s="720">
        <v>-288.76160499999997</v>
      </c>
      <c r="C70" s="723">
        <v>-2770.760194</v>
      </c>
      <c r="D70" s="721">
        <v>31</v>
      </c>
      <c r="E70" s="722">
        <v>356.00815599999999</v>
      </c>
      <c r="F70" s="723">
        <v>2917.973833</v>
      </c>
      <c r="G70" s="721">
        <v>51</v>
      </c>
      <c r="H70" s="722">
        <v>644.76976100000002</v>
      </c>
      <c r="I70" s="723">
        <v>5688.7340270000004</v>
      </c>
      <c r="J70" s="721">
        <v>41</v>
      </c>
      <c r="K70" s="722">
        <v>665.41997800000001</v>
      </c>
      <c r="L70" s="723">
        <v>5856.8724179999999</v>
      </c>
      <c r="M70" s="721">
        <v>41</v>
      </c>
    </row>
    <row r="71" spans="1:13" ht="24" customHeight="1">
      <c r="A71" s="718" t="s">
        <v>835</v>
      </c>
      <c r="B71" s="720">
        <v>-350.14563700000002</v>
      </c>
      <c r="C71" s="723">
        <v>-1487.0580359999999</v>
      </c>
      <c r="D71" s="721">
        <v>41</v>
      </c>
      <c r="E71" s="722">
        <v>14.567605</v>
      </c>
      <c r="F71" s="723">
        <v>160.31975700000001</v>
      </c>
      <c r="G71" s="721">
        <v>120</v>
      </c>
      <c r="H71" s="722">
        <v>364.71324199999998</v>
      </c>
      <c r="I71" s="723">
        <v>1647.3777930000001</v>
      </c>
      <c r="J71" s="721">
        <v>69</v>
      </c>
      <c r="K71" s="722">
        <v>369.85694599999999</v>
      </c>
      <c r="L71" s="723">
        <v>1663.767529</v>
      </c>
      <c r="M71" s="721">
        <v>69</v>
      </c>
    </row>
    <row r="72" spans="1:13" ht="14.1" customHeight="1">
      <c r="A72" s="718" t="s">
        <v>836</v>
      </c>
      <c r="B72" s="720">
        <v>-597.17888100000005</v>
      </c>
      <c r="C72" s="723">
        <v>-5575.8397660000001</v>
      </c>
      <c r="D72" s="721">
        <v>21</v>
      </c>
      <c r="E72" s="722">
        <v>375.41594300000003</v>
      </c>
      <c r="F72" s="723">
        <v>2959.1918000000001</v>
      </c>
      <c r="G72" s="721">
        <v>50</v>
      </c>
      <c r="H72" s="722">
        <v>972.59482400000002</v>
      </c>
      <c r="I72" s="723">
        <v>8535.0315659999997</v>
      </c>
      <c r="J72" s="721">
        <v>35</v>
      </c>
      <c r="K72" s="722">
        <v>988.41400799999997</v>
      </c>
      <c r="L72" s="723">
        <v>8664.8429259999994</v>
      </c>
      <c r="M72" s="721">
        <v>35</v>
      </c>
    </row>
    <row r="73" spans="1:13" ht="13.9" customHeight="1">
      <c r="A73" s="718" t="s">
        <v>837</v>
      </c>
      <c r="B73" s="720">
        <v>34.178427999999997</v>
      </c>
      <c r="C73" s="723">
        <v>72.795963999999998</v>
      </c>
      <c r="D73" s="721">
        <v>164</v>
      </c>
      <c r="E73" s="722">
        <v>34.550637999999999</v>
      </c>
      <c r="F73" s="723">
        <v>109.449378</v>
      </c>
      <c r="G73" s="721">
        <v>132</v>
      </c>
      <c r="H73" s="722">
        <v>0.37220999999999999</v>
      </c>
      <c r="I73" s="723">
        <v>36.653413999999998</v>
      </c>
      <c r="J73" s="721">
        <v>139</v>
      </c>
      <c r="K73" s="722">
        <v>0.39434900000000001</v>
      </c>
      <c r="L73" s="723">
        <v>36.999648999999998</v>
      </c>
      <c r="M73" s="721">
        <v>139</v>
      </c>
    </row>
    <row r="74" spans="1:13" ht="14.1" customHeight="1">
      <c r="A74" s="718" t="s">
        <v>838</v>
      </c>
      <c r="B74" s="720">
        <v>4.0617080000000003</v>
      </c>
      <c r="C74" s="723">
        <v>43.346642000000003</v>
      </c>
      <c r="D74" s="721">
        <v>156</v>
      </c>
      <c r="E74" s="722">
        <v>4.2863129999999998</v>
      </c>
      <c r="F74" s="723">
        <v>44.783912000000001</v>
      </c>
      <c r="G74" s="721">
        <v>162</v>
      </c>
      <c r="H74" s="722">
        <v>0.224605</v>
      </c>
      <c r="I74" s="723">
        <v>1.43727</v>
      </c>
      <c r="J74" s="721">
        <v>194</v>
      </c>
      <c r="K74" s="722">
        <v>0.22956599999999999</v>
      </c>
      <c r="L74" s="723">
        <v>1.4918640000000001</v>
      </c>
      <c r="M74" s="721">
        <v>194</v>
      </c>
    </row>
    <row r="75" spans="1:13" ht="14.1" customHeight="1">
      <c r="A75" s="718" t="s">
        <v>839</v>
      </c>
      <c r="B75" s="720">
        <v>506.69988699999999</v>
      </c>
      <c r="C75" s="723">
        <v>3554.466042</v>
      </c>
      <c r="D75" s="721">
        <v>225</v>
      </c>
      <c r="E75" s="722">
        <v>1150.192597</v>
      </c>
      <c r="F75" s="723">
        <v>8635.4767210000009</v>
      </c>
      <c r="G75" s="721">
        <v>31</v>
      </c>
      <c r="H75" s="722">
        <v>643.49270999999999</v>
      </c>
      <c r="I75" s="723">
        <v>5081.010679</v>
      </c>
      <c r="J75" s="721">
        <v>43</v>
      </c>
      <c r="K75" s="722">
        <v>660.72598600000003</v>
      </c>
      <c r="L75" s="723">
        <v>5235.6891059999998</v>
      </c>
      <c r="M75" s="721">
        <v>43</v>
      </c>
    </row>
    <row r="76" spans="1:13" ht="24" customHeight="1">
      <c r="A76" s="718" t="s">
        <v>840</v>
      </c>
      <c r="B76" s="720">
        <v>108.804599</v>
      </c>
      <c r="C76" s="723">
        <v>-509.32437299999998</v>
      </c>
      <c r="D76" s="721">
        <v>48</v>
      </c>
      <c r="E76" s="722">
        <v>718.12086699999998</v>
      </c>
      <c r="F76" s="723">
        <v>5754.8157449999999</v>
      </c>
      <c r="G76" s="721">
        <v>41</v>
      </c>
      <c r="H76" s="722">
        <v>609.31626800000004</v>
      </c>
      <c r="I76" s="723">
        <v>6264.1401180000003</v>
      </c>
      <c r="J76" s="721">
        <v>40</v>
      </c>
      <c r="K76" s="722">
        <v>645.96685600000001</v>
      </c>
      <c r="L76" s="723">
        <v>6657.2637960000002</v>
      </c>
      <c r="M76" s="721">
        <v>40</v>
      </c>
    </row>
    <row r="77" spans="1:13" ht="13.9" customHeight="1">
      <c r="A77" s="718" t="s">
        <v>422</v>
      </c>
      <c r="B77" s="720">
        <v>818.86885500000005</v>
      </c>
      <c r="C77" s="723">
        <v>4105.7194399999998</v>
      </c>
      <c r="D77" s="721">
        <v>226</v>
      </c>
      <c r="E77" s="722">
        <v>1075.1973310000001</v>
      </c>
      <c r="F77" s="723">
        <v>6079.948883</v>
      </c>
      <c r="G77" s="721">
        <v>38</v>
      </c>
      <c r="H77" s="722">
        <v>256.32847600000002</v>
      </c>
      <c r="I77" s="723">
        <v>1974.2294429999999</v>
      </c>
      <c r="J77" s="721">
        <v>65</v>
      </c>
      <c r="K77" s="722">
        <v>272.561016</v>
      </c>
      <c r="L77" s="723">
        <v>2110.6828329999998</v>
      </c>
      <c r="M77" s="721">
        <v>64</v>
      </c>
    </row>
    <row r="78" spans="1:13" ht="14.1" customHeight="1">
      <c r="A78" s="718" t="s">
        <v>841</v>
      </c>
      <c r="B78" s="720">
        <v>150.15633</v>
      </c>
      <c r="C78" s="723">
        <v>1503.454898</v>
      </c>
      <c r="D78" s="721">
        <v>216</v>
      </c>
      <c r="E78" s="722">
        <v>316.03289799999999</v>
      </c>
      <c r="F78" s="723">
        <v>3041.6034589999999</v>
      </c>
      <c r="G78" s="721">
        <v>49</v>
      </c>
      <c r="H78" s="722">
        <v>165.87656799999999</v>
      </c>
      <c r="I78" s="723">
        <v>1538.148561</v>
      </c>
      <c r="J78" s="721">
        <v>71</v>
      </c>
      <c r="K78" s="722">
        <v>173.41990799999999</v>
      </c>
      <c r="L78" s="723">
        <v>1609.5753070000001</v>
      </c>
      <c r="M78" s="721">
        <v>70</v>
      </c>
    </row>
    <row r="79" spans="1:13" ht="14.1" customHeight="1">
      <c r="A79" s="718" t="s">
        <v>842</v>
      </c>
      <c r="B79" s="720">
        <v>6.8657190000000003</v>
      </c>
      <c r="C79" s="723">
        <v>-9.1697799999999994</v>
      </c>
      <c r="D79" s="721">
        <v>88</v>
      </c>
      <c r="E79" s="722">
        <v>8.7426750000000002</v>
      </c>
      <c r="F79" s="723">
        <v>60.764040999999999</v>
      </c>
      <c r="G79" s="721">
        <v>154</v>
      </c>
      <c r="H79" s="722">
        <v>1.8769560000000001</v>
      </c>
      <c r="I79" s="723">
        <v>69.933820999999995</v>
      </c>
      <c r="J79" s="721">
        <v>125</v>
      </c>
      <c r="K79" s="722">
        <v>2.654674</v>
      </c>
      <c r="L79" s="723">
        <v>77.161783999999997</v>
      </c>
      <c r="M79" s="721">
        <v>126</v>
      </c>
    </row>
    <row r="80" spans="1:13" ht="14.1" customHeight="1">
      <c r="A80" s="718" t="s">
        <v>843</v>
      </c>
      <c r="B80" s="720">
        <v>0.214314</v>
      </c>
      <c r="C80" s="723">
        <v>3.4534289999999999</v>
      </c>
      <c r="D80" s="721">
        <v>115</v>
      </c>
      <c r="E80" s="722">
        <v>0.21620700000000001</v>
      </c>
      <c r="F80" s="723">
        <v>3.6150479999999998</v>
      </c>
      <c r="G80" s="721">
        <v>207</v>
      </c>
      <c r="H80" s="722" t="s">
        <v>236</v>
      </c>
      <c r="I80" s="723">
        <v>0.16161900000000001</v>
      </c>
      <c r="J80" s="721">
        <v>215</v>
      </c>
      <c r="K80" s="722" t="s">
        <v>236</v>
      </c>
      <c r="L80" s="723">
        <v>0.16838400000000001</v>
      </c>
      <c r="M80" s="721">
        <v>216</v>
      </c>
    </row>
    <row r="81" spans="1:241" ht="14.1" customHeight="1">
      <c r="A81" s="718" t="s">
        <v>844</v>
      </c>
      <c r="B81" s="720">
        <v>-41.970005</v>
      </c>
      <c r="C81" s="723">
        <v>-387.81414100000001</v>
      </c>
      <c r="D81" s="721">
        <v>53</v>
      </c>
      <c r="E81" s="722">
        <v>36.356155000000001</v>
      </c>
      <c r="F81" s="723">
        <v>310.31491599999998</v>
      </c>
      <c r="G81" s="721">
        <v>107</v>
      </c>
      <c r="H81" s="722">
        <v>78.326160000000002</v>
      </c>
      <c r="I81" s="723">
        <v>698.12905699999999</v>
      </c>
      <c r="J81" s="721">
        <v>87</v>
      </c>
      <c r="K81" s="722">
        <v>81.083483000000001</v>
      </c>
      <c r="L81" s="723">
        <v>718.10103900000001</v>
      </c>
      <c r="M81" s="721">
        <v>87</v>
      </c>
    </row>
    <row r="82" spans="1:241" ht="14.1" customHeight="1">
      <c r="A82" s="718" t="s">
        <v>845</v>
      </c>
      <c r="B82" s="720">
        <v>8.2035239999999998</v>
      </c>
      <c r="C82" s="723">
        <v>16.435307999999999</v>
      </c>
      <c r="D82" s="721">
        <v>133</v>
      </c>
      <c r="E82" s="722">
        <v>9.4932890000000008</v>
      </c>
      <c r="F82" s="723">
        <v>25.190615999999999</v>
      </c>
      <c r="G82" s="721">
        <v>180</v>
      </c>
      <c r="H82" s="722">
        <v>1.2897650000000001</v>
      </c>
      <c r="I82" s="723">
        <v>8.7553079999999994</v>
      </c>
      <c r="J82" s="721">
        <v>167</v>
      </c>
      <c r="K82" s="722">
        <v>1.3489009999999999</v>
      </c>
      <c r="L82" s="723">
        <v>9.8476479999999995</v>
      </c>
      <c r="M82" s="721">
        <v>166</v>
      </c>
    </row>
    <row r="83" spans="1:241" ht="14.25" customHeight="1">
      <c r="A83" s="718" t="s">
        <v>846</v>
      </c>
      <c r="B83" s="720">
        <v>73.424999</v>
      </c>
      <c r="C83" s="723">
        <v>638.60660700000005</v>
      </c>
      <c r="D83" s="721">
        <v>204</v>
      </c>
      <c r="E83" s="722">
        <v>147.553786</v>
      </c>
      <c r="F83" s="723">
        <v>1173.312265</v>
      </c>
      <c r="G83" s="721">
        <v>72</v>
      </c>
      <c r="H83" s="722">
        <v>74.128787000000003</v>
      </c>
      <c r="I83" s="723">
        <v>534.70565799999997</v>
      </c>
      <c r="J83" s="721">
        <v>94</v>
      </c>
      <c r="K83" s="722">
        <v>77.699303999999998</v>
      </c>
      <c r="L83" s="723">
        <v>556.63962900000001</v>
      </c>
      <c r="M83" s="721">
        <v>94</v>
      </c>
    </row>
    <row r="84" spans="1:241" ht="23.25" customHeight="1">
      <c r="A84" s="718" t="s">
        <v>847</v>
      </c>
      <c r="B84" s="720" t="s">
        <v>236</v>
      </c>
      <c r="C84" s="723">
        <v>-19.501035000000002</v>
      </c>
      <c r="D84" s="721">
        <v>79</v>
      </c>
      <c r="E84" s="722" t="s">
        <v>236</v>
      </c>
      <c r="F84" s="723">
        <v>1.366997</v>
      </c>
      <c r="G84" s="721">
        <v>216</v>
      </c>
      <c r="H84" s="722" t="s">
        <v>236</v>
      </c>
      <c r="I84" s="723">
        <v>20.868031999999999</v>
      </c>
      <c r="J84" s="721">
        <v>150</v>
      </c>
      <c r="K84" s="722" t="s">
        <v>236</v>
      </c>
      <c r="L84" s="723">
        <v>21.258679999999998</v>
      </c>
      <c r="M84" s="721">
        <v>150</v>
      </c>
    </row>
    <row r="85" spans="1:241" ht="12.75" customHeight="1">
      <c r="A85" s="718" t="s">
        <v>848</v>
      </c>
      <c r="B85" s="720">
        <v>-17.511839999999999</v>
      </c>
      <c r="C85" s="723">
        <v>-167.50718000000001</v>
      </c>
      <c r="D85" s="721">
        <v>64</v>
      </c>
      <c r="E85" s="722">
        <v>0.10899200000000001</v>
      </c>
      <c r="F85" s="723">
        <v>0.78281999999999996</v>
      </c>
      <c r="G85" s="721">
        <v>220</v>
      </c>
      <c r="H85" s="722">
        <v>17.620832</v>
      </c>
      <c r="I85" s="723">
        <v>168.29</v>
      </c>
      <c r="J85" s="721">
        <v>111</v>
      </c>
      <c r="K85" s="722">
        <v>21.249651</v>
      </c>
      <c r="L85" s="723">
        <v>192.39457999999999</v>
      </c>
      <c r="M85" s="721">
        <v>110</v>
      </c>
    </row>
    <row r="86" spans="1:241" ht="14.1" customHeight="1">
      <c r="A86" s="718" t="s">
        <v>849</v>
      </c>
      <c r="B86" s="720">
        <v>7.8759269999999999</v>
      </c>
      <c r="C86" s="723">
        <v>-68.158100000000005</v>
      </c>
      <c r="D86" s="721">
        <v>74</v>
      </c>
      <c r="E86" s="722">
        <v>24.818508999999999</v>
      </c>
      <c r="F86" s="723">
        <v>77.725103000000004</v>
      </c>
      <c r="G86" s="721">
        <v>145</v>
      </c>
      <c r="H86" s="722">
        <v>16.942582000000002</v>
      </c>
      <c r="I86" s="723">
        <v>145.88320300000001</v>
      </c>
      <c r="J86" s="721">
        <v>115</v>
      </c>
      <c r="K86" s="722">
        <v>24.676449999999999</v>
      </c>
      <c r="L86" s="723">
        <v>202.43753699999999</v>
      </c>
      <c r="M86" s="721">
        <v>108</v>
      </c>
    </row>
    <row r="87" spans="1:241" ht="14.1" customHeight="1">
      <c r="A87" s="718" t="s">
        <v>386</v>
      </c>
      <c r="B87" s="720">
        <v>-321.20115500000003</v>
      </c>
      <c r="C87" s="723">
        <v>-3626.2845539999998</v>
      </c>
      <c r="D87" s="721">
        <v>27</v>
      </c>
      <c r="E87" s="722">
        <v>255.66404600000001</v>
      </c>
      <c r="F87" s="723">
        <v>1878.22786</v>
      </c>
      <c r="G87" s="721">
        <v>58</v>
      </c>
      <c r="H87" s="722">
        <v>576.86520099999996</v>
      </c>
      <c r="I87" s="723">
        <v>5504.5124139999998</v>
      </c>
      <c r="J87" s="721">
        <v>42</v>
      </c>
      <c r="K87" s="722">
        <v>595.59485700000005</v>
      </c>
      <c r="L87" s="723">
        <v>5651.1056189999999</v>
      </c>
      <c r="M87" s="721">
        <v>42</v>
      </c>
    </row>
    <row r="88" spans="1:241" ht="14.1" customHeight="1">
      <c r="A88" s="718" t="s">
        <v>387</v>
      </c>
      <c r="B88" s="720">
        <v>-1011.083649</v>
      </c>
      <c r="C88" s="723">
        <v>-10700.391152</v>
      </c>
      <c r="D88" s="721">
        <v>16</v>
      </c>
      <c r="E88" s="722">
        <v>3642.5983849999998</v>
      </c>
      <c r="F88" s="723">
        <v>33541.825749000003</v>
      </c>
      <c r="G88" s="721">
        <v>12</v>
      </c>
      <c r="H88" s="722">
        <v>4653.6820340000004</v>
      </c>
      <c r="I88" s="723">
        <v>44242.216901</v>
      </c>
      <c r="J88" s="721">
        <v>14</v>
      </c>
      <c r="K88" s="722">
        <v>4741.4295810000003</v>
      </c>
      <c r="L88" s="723">
        <v>44979.353520999997</v>
      </c>
      <c r="M88" s="721">
        <v>15</v>
      </c>
    </row>
    <row r="89" spans="1:241" ht="14.1" customHeight="1">
      <c r="A89" s="718" t="s">
        <v>850</v>
      </c>
      <c r="B89" s="720">
        <v>18.486453000000001</v>
      </c>
      <c r="C89" s="723">
        <v>44.319439000000003</v>
      </c>
      <c r="D89" s="721">
        <v>158</v>
      </c>
      <c r="E89" s="722">
        <v>18.673824</v>
      </c>
      <c r="F89" s="723">
        <v>44.770408000000003</v>
      </c>
      <c r="G89" s="721">
        <v>163</v>
      </c>
      <c r="H89" s="722">
        <v>0.18737100000000001</v>
      </c>
      <c r="I89" s="723">
        <v>0.45096900000000001</v>
      </c>
      <c r="J89" s="721">
        <v>205</v>
      </c>
      <c r="K89" s="722">
        <v>0.19247600000000001</v>
      </c>
      <c r="L89" s="723">
        <v>0.46331</v>
      </c>
      <c r="M89" s="721">
        <v>206</v>
      </c>
    </row>
    <row r="90" spans="1:241" ht="14.1" customHeight="1">
      <c r="A90" s="718" t="s">
        <v>851</v>
      </c>
      <c r="B90" s="720">
        <v>12.351787</v>
      </c>
      <c r="C90" s="723">
        <v>96.140682999999996</v>
      </c>
      <c r="D90" s="721">
        <v>169</v>
      </c>
      <c r="E90" s="722">
        <v>14.402174</v>
      </c>
      <c r="F90" s="723">
        <v>112.79187899999999</v>
      </c>
      <c r="G90" s="721">
        <v>131</v>
      </c>
      <c r="H90" s="722">
        <v>2.0503870000000002</v>
      </c>
      <c r="I90" s="723">
        <v>16.651195999999999</v>
      </c>
      <c r="J90" s="721">
        <v>156</v>
      </c>
      <c r="K90" s="722">
        <v>2.2087439999999998</v>
      </c>
      <c r="L90" s="723">
        <v>18.047967</v>
      </c>
      <c r="M90" s="721">
        <v>156</v>
      </c>
    </row>
    <row r="91" spans="1:241" ht="14.25" customHeight="1">
      <c r="A91" s="718" t="s">
        <v>852</v>
      </c>
      <c r="B91" s="720" t="s">
        <v>236</v>
      </c>
      <c r="C91" s="723">
        <v>2.368547</v>
      </c>
      <c r="D91" s="721">
        <v>114</v>
      </c>
      <c r="E91" s="722" t="s">
        <v>236</v>
      </c>
      <c r="F91" s="723">
        <v>2.3694440000000001</v>
      </c>
      <c r="G91" s="721">
        <v>210</v>
      </c>
      <c r="H91" s="722" t="s">
        <v>236</v>
      </c>
      <c r="I91" s="723" t="s">
        <v>236</v>
      </c>
      <c r="J91" s="721">
        <v>233</v>
      </c>
      <c r="K91" s="722" t="s">
        <v>236</v>
      </c>
      <c r="L91" s="723" t="s">
        <v>236</v>
      </c>
      <c r="M91" s="721">
        <v>233</v>
      </c>
    </row>
    <row r="92" spans="1:241" ht="23.25" customHeight="1">
      <c r="A92" s="718" t="s">
        <v>853</v>
      </c>
      <c r="B92" s="720">
        <v>-37.099744000000001</v>
      </c>
      <c r="C92" s="723">
        <v>-168.32449099999999</v>
      </c>
      <c r="D92" s="721">
        <v>63</v>
      </c>
      <c r="E92" s="722">
        <v>9.312106</v>
      </c>
      <c r="F92" s="723">
        <v>81.624666000000005</v>
      </c>
      <c r="G92" s="721">
        <v>143</v>
      </c>
      <c r="H92" s="722">
        <v>46.411850000000001</v>
      </c>
      <c r="I92" s="723">
        <v>249.94915700000001</v>
      </c>
      <c r="J92" s="721">
        <v>104</v>
      </c>
      <c r="K92" s="722">
        <v>47.851818000000002</v>
      </c>
      <c r="L92" s="723">
        <v>262.12818900000002</v>
      </c>
      <c r="M92" s="721">
        <v>104</v>
      </c>
    </row>
    <row r="93" spans="1:241" ht="13.9" customHeight="1">
      <c r="A93" s="718" t="s">
        <v>854</v>
      </c>
      <c r="B93" s="720">
        <v>4.5104280000000001</v>
      </c>
      <c r="C93" s="723">
        <v>37.695220999999997</v>
      </c>
      <c r="D93" s="721">
        <v>151</v>
      </c>
      <c r="E93" s="722">
        <v>4.5528810000000002</v>
      </c>
      <c r="F93" s="723">
        <v>38.071781999999999</v>
      </c>
      <c r="G93" s="721">
        <v>167</v>
      </c>
      <c r="H93" s="722" t="s">
        <v>236</v>
      </c>
      <c r="I93" s="723">
        <v>0.37656099999999998</v>
      </c>
      <c r="J93" s="721">
        <v>209</v>
      </c>
      <c r="K93" s="722" t="s">
        <v>236</v>
      </c>
      <c r="L93" s="723">
        <v>0.43019499999999999</v>
      </c>
      <c r="M93" s="721">
        <v>208</v>
      </c>
    </row>
    <row r="94" spans="1:241" ht="14.1" customHeight="1">
      <c r="A94" s="718" t="s">
        <v>855</v>
      </c>
      <c r="B94" s="720" t="s">
        <v>236</v>
      </c>
      <c r="C94" s="723" t="s">
        <v>236</v>
      </c>
      <c r="D94" s="721">
        <v>101</v>
      </c>
      <c r="E94" s="722" t="s">
        <v>236</v>
      </c>
      <c r="F94" s="723" t="s">
        <v>236</v>
      </c>
      <c r="G94" s="721">
        <v>232</v>
      </c>
      <c r="H94" s="722" t="s">
        <v>236</v>
      </c>
      <c r="I94" s="723" t="s">
        <v>236</v>
      </c>
      <c r="J94" s="721">
        <v>226</v>
      </c>
      <c r="K94" s="722" t="s">
        <v>236</v>
      </c>
      <c r="L94" s="723" t="s">
        <v>236</v>
      </c>
      <c r="M94" s="721">
        <v>226</v>
      </c>
      <c r="N94" s="724"/>
      <c r="O94" s="724"/>
      <c r="P94" s="724"/>
      <c r="Q94" s="724"/>
      <c r="R94" s="724"/>
      <c r="S94" s="724"/>
      <c r="T94" s="724"/>
      <c r="U94" s="724"/>
      <c r="V94" s="724"/>
      <c r="W94" s="724"/>
      <c r="X94" s="724"/>
      <c r="Y94" s="724"/>
      <c r="Z94" s="724"/>
      <c r="AA94" s="724"/>
      <c r="AB94" s="724"/>
      <c r="AC94" s="724"/>
      <c r="AD94" s="724"/>
      <c r="AE94" s="724"/>
      <c r="AF94" s="724"/>
      <c r="AG94" s="724"/>
      <c r="AH94" s="724"/>
      <c r="AI94" s="724"/>
      <c r="AJ94" s="724"/>
      <c r="AK94" s="724"/>
      <c r="AL94" s="724"/>
      <c r="AM94" s="724"/>
      <c r="AN94" s="724"/>
      <c r="AO94" s="724"/>
      <c r="AP94" s="724"/>
      <c r="AQ94" s="724"/>
      <c r="AR94" s="724"/>
      <c r="AS94" s="724"/>
      <c r="AT94" s="724"/>
      <c r="AU94" s="724"/>
      <c r="AV94" s="724"/>
      <c r="AW94" s="724"/>
      <c r="AX94" s="724"/>
      <c r="AY94" s="724"/>
      <c r="AZ94" s="724"/>
      <c r="BA94" s="724"/>
      <c r="BB94" s="724"/>
      <c r="BC94" s="724"/>
      <c r="BD94" s="724"/>
      <c r="BE94" s="724"/>
      <c r="BF94" s="724"/>
      <c r="BG94" s="724"/>
      <c r="BH94" s="724"/>
      <c r="BI94" s="724"/>
      <c r="BJ94" s="724"/>
      <c r="BK94" s="724"/>
      <c r="BL94" s="724"/>
      <c r="BM94" s="724"/>
      <c r="BN94" s="724"/>
      <c r="BO94" s="724"/>
      <c r="BP94" s="724"/>
      <c r="BQ94" s="724"/>
      <c r="BR94" s="724"/>
      <c r="BS94" s="724"/>
      <c r="BT94" s="724"/>
      <c r="BU94" s="724"/>
      <c r="BV94" s="724"/>
      <c r="BW94" s="724"/>
      <c r="BX94" s="724"/>
      <c r="BY94" s="724"/>
      <c r="BZ94" s="724"/>
      <c r="CA94" s="724"/>
      <c r="CB94" s="724"/>
      <c r="CC94" s="724"/>
      <c r="CD94" s="724"/>
      <c r="CE94" s="724"/>
      <c r="CF94" s="724"/>
      <c r="CG94" s="724"/>
      <c r="CH94" s="724"/>
      <c r="CI94" s="724"/>
      <c r="CJ94" s="724"/>
      <c r="CK94" s="724"/>
      <c r="CL94" s="724"/>
      <c r="CM94" s="724"/>
      <c r="CN94" s="724"/>
      <c r="CO94" s="724"/>
      <c r="CP94" s="724"/>
      <c r="CQ94" s="724"/>
      <c r="CR94" s="724"/>
      <c r="CS94" s="724"/>
      <c r="CT94" s="724"/>
      <c r="CU94" s="724"/>
      <c r="CV94" s="724"/>
      <c r="CW94" s="724"/>
      <c r="CX94" s="724"/>
      <c r="CY94" s="724"/>
      <c r="CZ94" s="724"/>
      <c r="DA94" s="724"/>
      <c r="DB94" s="724"/>
      <c r="DC94" s="724"/>
      <c r="DD94" s="724"/>
      <c r="DE94" s="724"/>
      <c r="DF94" s="724"/>
      <c r="DG94" s="724"/>
      <c r="DH94" s="724"/>
      <c r="DI94" s="724"/>
      <c r="DJ94" s="724"/>
      <c r="DK94" s="724"/>
      <c r="DL94" s="724"/>
      <c r="DM94" s="724"/>
      <c r="DN94" s="724"/>
      <c r="DO94" s="724"/>
      <c r="DP94" s="724"/>
      <c r="DQ94" s="724"/>
      <c r="DR94" s="724"/>
      <c r="DS94" s="724"/>
      <c r="DT94" s="724"/>
      <c r="DU94" s="724"/>
      <c r="DV94" s="724"/>
      <c r="DW94" s="724"/>
      <c r="DX94" s="724"/>
      <c r="DY94" s="724"/>
      <c r="DZ94" s="724"/>
      <c r="EA94" s="724"/>
      <c r="EB94" s="724"/>
      <c r="EC94" s="724"/>
      <c r="ED94" s="724"/>
      <c r="EE94" s="724"/>
      <c r="EF94" s="724"/>
      <c r="EG94" s="724"/>
      <c r="EH94" s="724"/>
      <c r="EI94" s="724"/>
      <c r="EJ94" s="724"/>
      <c r="EK94" s="724"/>
      <c r="EL94" s="724"/>
      <c r="EM94" s="724"/>
      <c r="EN94" s="724"/>
      <c r="EO94" s="724"/>
      <c r="EP94" s="724"/>
      <c r="EQ94" s="724"/>
      <c r="ER94" s="724"/>
      <c r="ES94" s="724"/>
      <c r="ET94" s="724"/>
      <c r="EU94" s="724"/>
      <c r="EV94" s="724"/>
      <c r="EW94" s="724"/>
      <c r="EX94" s="724"/>
      <c r="EY94" s="724"/>
      <c r="EZ94" s="724"/>
      <c r="FA94" s="724"/>
      <c r="FB94" s="724"/>
      <c r="FC94" s="724"/>
      <c r="FD94" s="724"/>
      <c r="FE94" s="724"/>
      <c r="FF94" s="724"/>
      <c r="FG94" s="724"/>
      <c r="FH94" s="724"/>
      <c r="FI94" s="724"/>
      <c r="FJ94" s="724"/>
      <c r="FK94" s="724"/>
      <c r="FL94" s="724"/>
      <c r="FM94" s="724"/>
      <c r="FN94" s="724"/>
      <c r="FO94" s="724"/>
      <c r="FP94" s="724"/>
      <c r="FQ94" s="724"/>
      <c r="FR94" s="724"/>
      <c r="FS94" s="724"/>
      <c r="FT94" s="724"/>
      <c r="FU94" s="724"/>
      <c r="FV94" s="724"/>
      <c r="FW94" s="724"/>
      <c r="FX94" s="724"/>
      <c r="FY94" s="724"/>
      <c r="FZ94" s="724"/>
      <c r="GA94" s="724"/>
      <c r="GB94" s="724"/>
      <c r="GC94" s="724"/>
      <c r="GD94" s="724"/>
      <c r="GE94" s="724"/>
      <c r="GF94" s="724"/>
      <c r="GG94" s="724"/>
      <c r="GH94" s="724"/>
      <c r="GI94" s="724"/>
      <c r="GJ94" s="724"/>
      <c r="GK94" s="724"/>
      <c r="GL94" s="724"/>
      <c r="GM94" s="724"/>
      <c r="GN94" s="724"/>
      <c r="GO94" s="724"/>
      <c r="GP94" s="724"/>
      <c r="GQ94" s="724"/>
      <c r="GR94" s="724"/>
      <c r="GS94" s="724"/>
      <c r="GT94" s="724"/>
      <c r="GU94" s="724"/>
      <c r="GV94" s="724"/>
      <c r="GW94" s="724"/>
      <c r="GX94" s="724"/>
      <c r="GY94" s="724"/>
      <c r="GZ94" s="724"/>
      <c r="HA94" s="724"/>
      <c r="HB94" s="724"/>
      <c r="HC94" s="724"/>
      <c r="HD94" s="724"/>
      <c r="HE94" s="724"/>
      <c r="HF94" s="724"/>
      <c r="HG94" s="724"/>
      <c r="HH94" s="724"/>
      <c r="HI94" s="724"/>
      <c r="HJ94" s="724"/>
      <c r="HK94" s="724"/>
      <c r="HL94" s="724"/>
      <c r="HM94" s="724"/>
      <c r="HN94" s="724"/>
      <c r="HO94" s="724"/>
      <c r="HP94" s="724"/>
      <c r="HQ94" s="724"/>
      <c r="HR94" s="724"/>
      <c r="HS94" s="724"/>
      <c r="HT94" s="724"/>
      <c r="HU94" s="724"/>
      <c r="HV94" s="724"/>
      <c r="HW94" s="724"/>
      <c r="HX94" s="724"/>
      <c r="HY94" s="724"/>
      <c r="HZ94" s="724"/>
      <c r="IA94" s="724"/>
      <c r="IB94" s="724"/>
      <c r="IC94" s="724"/>
      <c r="ID94" s="724"/>
      <c r="IE94" s="724"/>
      <c r="IF94" s="724"/>
      <c r="IG94" s="724"/>
    </row>
    <row r="95" spans="1:241" ht="14.1" customHeight="1">
      <c r="A95" s="718" t="s">
        <v>856</v>
      </c>
      <c r="B95" s="720">
        <v>150.31122500000001</v>
      </c>
      <c r="C95" s="723">
        <v>1299.933438</v>
      </c>
      <c r="D95" s="721">
        <v>213</v>
      </c>
      <c r="E95" s="722">
        <v>157.67658700000001</v>
      </c>
      <c r="F95" s="723">
        <v>1369.2049039999999</v>
      </c>
      <c r="G95" s="721">
        <v>71</v>
      </c>
      <c r="H95" s="722">
        <v>7.3653620000000002</v>
      </c>
      <c r="I95" s="723">
        <v>69.271466000000004</v>
      </c>
      <c r="J95" s="721">
        <v>127</v>
      </c>
      <c r="K95" s="722">
        <v>8.0796469999999996</v>
      </c>
      <c r="L95" s="723">
        <v>80.304838000000004</v>
      </c>
      <c r="M95" s="721">
        <v>124</v>
      </c>
    </row>
    <row r="96" spans="1:241" ht="14.1" customHeight="1">
      <c r="A96" s="718" t="s">
        <v>388</v>
      </c>
      <c r="B96" s="720">
        <v>-4179.206819</v>
      </c>
      <c r="C96" s="723">
        <v>-48675.072087</v>
      </c>
      <c r="D96" s="721">
        <v>7</v>
      </c>
      <c r="E96" s="722">
        <v>6966.9585029999998</v>
      </c>
      <c r="F96" s="723">
        <v>54843.082620000001</v>
      </c>
      <c r="G96" s="721">
        <v>6</v>
      </c>
      <c r="H96" s="722">
        <v>11146.165322000001</v>
      </c>
      <c r="I96" s="723">
        <v>103518.15470699999</v>
      </c>
      <c r="J96" s="721">
        <v>6</v>
      </c>
      <c r="K96" s="722">
        <v>11406.321789</v>
      </c>
      <c r="L96" s="723">
        <v>105561.185526</v>
      </c>
      <c r="M96" s="721">
        <v>6</v>
      </c>
    </row>
    <row r="97" spans="1:13" ht="14.1" customHeight="1">
      <c r="A97" s="718" t="s">
        <v>857</v>
      </c>
      <c r="B97" s="720">
        <v>49.642949999999999</v>
      </c>
      <c r="C97" s="723">
        <v>-219.831827</v>
      </c>
      <c r="D97" s="721">
        <v>59</v>
      </c>
      <c r="E97" s="722">
        <v>141.61995300000001</v>
      </c>
      <c r="F97" s="723">
        <v>807.68436399999996</v>
      </c>
      <c r="G97" s="721">
        <v>81</v>
      </c>
      <c r="H97" s="722">
        <v>91.977002999999996</v>
      </c>
      <c r="I97" s="723">
        <v>1027.5161909999999</v>
      </c>
      <c r="J97" s="721">
        <v>79</v>
      </c>
      <c r="K97" s="722">
        <v>95.674942000000001</v>
      </c>
      <c r="L97" s="723">
        <v>1055.0183689999999</v>
      </c>
      <c r="M97" s="721">
        <v>79</v>
      </c>
    </row>
    <row r="98" spans="1:13" ht="14.1" customHeight="1">
      <c r="A98" s="718" t="s">
        <v>858</v>
      </c>
      <c r="B98" s="720">
        <v>90.819484000000003</v>
      </c>
      <c r="C98" s="723">
        <v>209.335778</v>
      </c>
      <c r="D98" s="721">
        <v>182</v>
      </c>
      <c r="E98" s="722">
        <v>90.819500000000005</v>
      </c>
      <c r="F98" s="723">
        <v>210.00816800000001</v>
      </c>
      <c r="G98" s="721">
        <v>117</v>
      </c>
      <c r="H98" s="722" t="s">
        <v>236</v>
      </c>
      <c r="I98" s="723">
        <v>0.67239000000000004</v>
      </c>
      <c r="J98" s="721">
        <v>201</v>
      </c>
      <c r="K98" s="722" t="s">
        <v>236</v>
      </c>
      <c r="L98" s="723">
        <v>0.67369800000000002</v>
      </c>
      <c r="M98" s="721">
        <v>202</v>
      </c>
    </row>
    <row r="99" spans="1:13" ht="14.1" customHeight="1">
      <c r="A99" s="718" t="s">
        <v>859</v>
      </c>
      <c r="B99" s="720">
        <v>16.885860999999998</v>
      </c>
      <c r="C99" s="723">
        <v>177.738147</v>
      </c>
      <c r="D99" s="721">
        <v>179</v>
      </c>
      <c r="E99" s="722">
        <v>165.23600999999999</v>
      </c>
      <c r="F99" s="723">
        <v>1618.1949139999999</v>
      </c>
      <c r="G99" s="721">
        <v>65</v>
      </c>
      <c r="H99" s="722">
        <v>148.35014899999999</v>
      </c>
      <c r="I99" s="723">
        <v>1440.4567669999999</v>
      </c>
      <c r="J99" s="721">
        <v>73</v>
      </c>
      <c r="K99" s="722">
        <v>158.97727800000001</v>
      </c>
      <c r="L99" s="723">
        <v>1543.5690790000001</v>
      </c>
      <c r="M99" s="721">
        <v>73</v>
      </c>
    </row>
    <row r="100" spans="1:13" ht="14.1" customHeight="1">
      <c r="A100" s="718" t="s">
        <v>860</v>
      </c>
      <c r="B100" s="720">
        <v>-1.509782</v>
      </c>
      <c r="C100" s="723">
        <v>-11.095508000000001</v>
      </c>
      <c r="D100" s="721">
        <v>85</v>
      </c>
      <c r="E100" s="722">
        <v>0.68989299999999998</v>
      </c>
      <c r="F100" s="723">
        <v>5.0522020000000003</v>
      </c>
      <c r="G100" s="721">
        <v>202</v>
      </c>
      <c r="H100" s="722">
        <v>2.199675</v>
      </c>
      <c r="I100" s="723">
        <v>16.14771</v>
      </c>
      <c r="J100" s="721">
        <v>157</v>
      </c>
      <c r="K100" s="722">
        <v>2.2566130000000002</v>
      </c>
      <c r="L100" s="723">
        <v>16.453873999999999</v>
      </c>
      <c r="M100" s="721">
        <v>157</v>
      </c>
    </row>
    <row r="101" spans="1:13" ht="14.1" customHeight="1">
      <c r="A101" s="718" t="s">
        <v>861</v>
      </c>
      <c r="B101" s="720">
        <v>14.572566</v>
      </c>
      <c r="C101" s="723">
        <v>123.587368</v>
      </c>
      <c r="D101" s="721">
        <v>173</v>
      </c>
      <c r="E101" s="722">
        <v>15.424801</v>
      </c>
      <c r="F101" s="723">
        <v>133.23688000000001</v>
      </c>
      <c r="G101" s="721">
        <v>124</v>
      </c>
      <c r="H101" s="722">
        <v>0.85223499999999996</v>
      </c>
      <c r="I101" s="723">
        <v>9.6495119999999996</v>
      </c>
      <c r="J101" s="721">
        <v>165</v>
      </c>
      <c r="K101" s="722">
        <v>1.009023</v>
      </c>
      <c r="L101" s="723">
        <v>11.236865999999999</v>
      </c>
      <c r="M101" s="721">
        <v>162</v>
      </c>
    </row>
    <row r="102" spans="1:13" ht="14.1" customHeight="1">
      <c r="A102" s="718" t="s">
        <v>862</v>
      </c>
      <c r="B102" s="720">
        <v>22.325866000000001</v>
      </c>
      <c r="C102" s="723">
        <v>200.01999599999999</v>
      </c>
      <c r="D102" s="721">
        <v>181</v>
      </c>
      <c r="E102" s="722">
        <v>22.628525</v>
      </c>
      <c r="F102" s="723">
        <v>203.044332</v>
      </c>
      <c r="G102" s="721">
        <v>118</v>
      </c>
      <c r="H102" s="722">
        <v>0.30265900000000001</v>
      </c>
      <c r="I102" s="723">
        <v>3.0243359999999999</v>
      </c>
      <c r="J102" s="721">
        <v>188</v>
      </c>
      <c r="K102" s="722">
        <v>0.30701099999999998</v>
      </c>
      <c r="L102" s="723">
        <v>3.115084</v>
      </c>
      <c r="M102" s="721">
        <v>189</v>
      </c>
    </row>
    <row r="103" spans="1:13" ht="14.1" customHeight="1">
      <c r="A103" s="718" t="s">
        <v>863</v>
      </c>
      <c r="B103" s="720">
        <v>397.67978499999998</v>
      </c>
      <c r="C103" s="723">
        <v>2932.3369080000002</v>
      </c>
      <c r="D103" s="721">
        <v>223</v>
      </c>
      <c r="E103" s="722">
        <v>765.48933599999998</v>
      </c>
      <c r="F103" s="723">
        <v>6623.2325300000002</v>
      </c>
      <c r="G103" s="721">
        <v>36</v>
      </c>
      <c r="H103" s="722">
        <v>367.809551</v>
      </c>
      <c r="I103" s="723">
        <v>3690.895622</v>
      </c>
      <c r="J103" s="721">
        <v>53</v>
      </c>
      <c r="K103" s="722">
        <v>396.59024699999998</v>
      </c>
      <c r="L103" s="723">
        <v>4007.013027</v>
      </c>
      <c r="M103" s="721">
        <v>53</v>
      </c>
    </row>
    <row r="104" spans="1:13" ht="14.1" customHeight="1">
      <c r="A104" s="718" t="s">
        <v>864</v>
      </c>
      <c r="B104" s="720">
        <v>19.041108000000001</v>
      </c>
      <c r="C104" s="723">
        <v>114.38205000000001</v>
      </c>
      <c r="D104" s="721">
        <v>172</v>
      </c>
      <c r="E104" s="722">
        <v>19.810555999999998</v>
      </c>
      <c r="F104" s="723">
        <v>119.866964</v>
      </c>
      <c r="G104" s="721">
        <v>129</v>
      </c>
      <c r="H104" s="722">
        <v>0.76944800000000002</v>
      </c>
      <c r="I104" s="723">
        <v>5.4849139999999998</v>
      </c>
      <c r="J104" s="721">
        <v>177</v>
      </c>
      <c r="K104" s="722">
        <v>0.827569</v>
      </c>
      <c r="L104" s="723">
        <v>5.8772190000000002</v>
      </c>
      <c r="M104" s="721">
        <v>175</v>
      </c>
    </row>
    <row r="105" spans="1:13" ht="14.1" customHeight="1">
      <c r="A105" s="718" t="s">
        <v>865</v>
      </c>
      <c r="B105" s="720">
        <v>0.10717</v>
      </c>
      <c r="C105" s="723">
        <v>6.5595309999999998</v>
      </c>
      <c r="D105" s="721">
        <v>121</v>
      </c>
      <c r="E105" s="722">
        <v>0.10742</v>
      </c>
      <c r="F105" s="723">
        <v>6.572095</v>
      </c>
      <c r="G105" s="721">
        <v>200</v>
      </c>
      <c r="H105" s="722" t="s">
        <v>236</v>
      </c>
      <c r="I105" s="723" t="s">
        <v>236</v>
      </c>
      <c r="J105" s="721">
        <v>225</v>
      </c>
      <c r="K105" s="722" t="s">
        <v>236</v>
      </c>
      <c r="L105" s="723" t="s">
        <v>236</v>
      </c>
      <c r="M105" s="721">
        <v>225</v>
      </c>
    </row>
    <row r="106" spans="1:13" ht="14.25" customHeight="1">
      <c r="A106" s="718" t="s">
        <v>866</v>
      </c>
      <c r="B106" s="720">
        <v>-469.04125399999998</v>
      </c>
      <c r="C106" s="723">
        <v>-2566.047294</v>
      </c>
      <c r="D106" s="721">
        <v>33</v>
      </c>
      <c r="E106" s="722">
        <v>123.467445</v>
      </c>
      <c r="F106" s="723">
        <v>1018.621948</v>
      </c>
      <c r="G106" s="721">
        <v>73</v>
      </c>
      <c r="H106" s="722">
        <v>592.50869899999998</v>
      </c>
      <c r="I106" s="723">
        <v>3584.6692419999999</v>
      </c>
      <c r="J106" s="721">
        <v>54</v>
      </c>
      <c r="K106" s="722">
        <v>606.34284000000002</v>
      </c>
      <c r="L106" s="723">
        <v>3670.9452150000002</v>
      </c>
      <c r="M106" s="721">
        <v>56</v>
      </c>
    </row>
    <row r="107" spans="1:13" ht="23.25" customHeight="1">
      <c r="A107" s="718" t="s">
        <v>867</v>
      </c>
      <c r="B107" s="720">
        <v>68.850734000000003</v>
      </c>
      <c r="C107" s="723">
        <v>506.21630299999998</v>
      </c>
      <c r="D107" s="721">
        <v>199</v>
      </c>
      <c r="E107" s="722">
        <v>112.444451</v>
      </c>
      <c r="F107" s="723">
        <v>876.90633100000002</v>
      </c>
      <c r="G107" s="721">
        <v>79</v>
      </c>
      <c r="H107" s="722">
        <v>43.593716999999998</v>
      </c>
      <c r="I107" s="723">
        <v>370.69002799999998</v>
      </c>
      <c r="J107" s="721">
        <v>100</v>
      </c>
      <c r="K107" s="722">
        <v>45.431438999999997</v>
      </c>
      <c r="L107" s="723">
        <v>385.98504100000002</v>
      </c>
      <c r="M107" s="721">
        <v>100</v>
      </c>
    </row>
    <row r="108" spans="1:13" ht="13.9" customHeight="1">
      <c r="A108" s="718" t="s">
        <v>868</v>
      </c>
      <c r="B108" s="720" t="s">
        <v>236</v>
      </c>
      <c r="C108" s="723" t="s">
        <v>236</v>
      </c>
      <c r="D108" s="721">
        <v>100</v>
      </c>
      <c r="E108" s="722" t="s">
        <v>236</v>
      </c>
      <c r="F108" s="723" t="s">
        <v>236</v>
      </c>
      <c r="G108" s="721" t="s">
        <v>529</v>
      </c>
      <c r="H108" s="722" t="s">
        <v>236</v>
      </c>
      <c r="I108" s="723" t="s">
        <v>236</v>
      </c>
      <c r="J108" s="721">
        <v>228</v>
      </c>
      <c r="K108" s="722" t="s">
        <v>236</v>
      </c>
      <c r="L108" s="723" t="s">
        <v>236</v>
      </c>
      <c r="M108" s="721">
        <v>228</v>
      </c>
    </row>
    <row r="109" spans="1:13" ht="14.1" customHeight="1">
      <c r="A109" s="718" t="s">
        <v>869</v>
      </c>
      <c r="B109" s="720">
        <v>145.48041000000001</v>
      </c>
      <c r="C109" s="723">
        <v>798.03239900000005</v>
      </c>
      <c r="D109" s="721">
        <v>207</v>
      </c>
      <c r="E109" s="722">
        <v>585.82825600000001</v>
      </c>
      <c r="F109" s="723">
        <v>4665.7565649999997</v>
      </c>
      <c r="G109" s="721">
        <v>43</v>
      </c>
      <c r="H109" s="722">
        <v>440.347846</v>
      </c>
      <c r="I109" s="723">
        <v>3867.724166</v>
      </c>
      <c r="J109" s="721">
        <v>52</v>
      </c>
      <c r="K109" s="722">
        <v>455.752588</v>
      </c>
      <c r="L109" s="723">
        <v>4029.5210579999998</v>
      </c>
      <c r="M109" s="721">
        <v>52</v>
      </c>
    </row>
    <row r="110" spans="1:13" ht="14.1" customHeight="1">
      <c r="A110" s="718" t="s">
        <v>406</v>
      </c>
      <c r="B110" s="720">
        <v>1548.4464089999999</v>
      </c>
      <c r="C110" s="723">
        <v>18407.497266999999</v>
      </c>
      <c r="D110" s="721">
        <v>232</v>
      </c>
      <c r="E110" s="722">
        <v>1922.895305</v>
      </c>
      <c r="F110" s="723">
        <v>22619.056757999999</v>
      </c>
      <c r="G110" s="721">
        <v>17</v>
      </c>
      <c r="H110" s="722">
        <v>374.44889599999999</v>
      </c>
      <c r="I110" s="723">
        <v>4211.559491</v>
      </c>
      <c r="J110" s="721">
        <v>50</v>
      </c>
      <c r="K110" s="722">
        <v>380.84141699999998</v>
      </c>
      <c r="L110" s="723">
        <v>4264.7938729999996</v>
      </c>
      <c r="M110" s="721">
        <v>50</v>
      </c>
    </row>
    <row r="111" spans="1:13" ht="14.25" customHeight="1">
      <c r="A111" s="718" t="s">
        <v>389</v>
      </c>
      <c r="B111" s="720">
        <v>-568.53187200000002</v>
      </c>
      <c r="C111" s="723">
        <v>-6133.4937250000003</v>
      </c>
      <c r="D111" s="721">
        <v>20</v>
      </c>
      <c r="E111" s="722">
        <v>302.120226</v>
      </c>
      <c r="F111" s="723">
        <v>2264.9195679999998</v>
      </c>
      <c r="G111" s="721">
        <v>56</v>
      </c>
      <c r="H111" s="722">
        <v>870.65209800000002</v>
      </c>
      <c r="I111" s="723">
        <v>8398.4132929999996</v>
      </c>
      <c r="J111" s="721">
        <v>36</v>
      </c>
      <c r="K111" s="722">
        <v>882.82092999999998</v>
      </c>
      <c r="L111" s="723">
        <v>8498.7023310000004</v>
      </c>
      <c r="M111" s="721">
        <v>36</v>
      </c>
    </row>
    <row r="112" spans="1:13" ht="23.25" customHeight="1">
      <c r="A112" s="718" t="s">
        <v>870</v>
      </c>
      <c r="B112" s="720">
        <v>-132.496735</v>
      </c>
      <c r="C112" s="723">
        <v>-224.48501200000001</v>
      </c>
      <c r="D112" s="721">
        <v>58</v>
      </c>
      <c r="E112" s="722">
        <v>36.182008000000003</v>
      </c>
      <c r="F112" s="723">
        <v>551.67010500000004</v>
      </c>
      <c r="G112" s="721">
        <v>87</v>
      </c>
      <c r="H112" s="722">
        <v>168.678743</v>
      </c>
      <c r="I112" s="723">
        <v>776.15511700000002</v>
      </c>
      <c r="J112" s="721">
        <v>84</v>
      </c>
      <c r="K112" s="722">
        <v>171.55207799999999</v>
      </c>
      <c r="L112" s="723">
        <v>800.98292500000002</v>
      </c>
      <c r="M112" s="721">
        <v>85</v>
      </c>
    </row>
    <row r="113" spans="1:13" ht="13.9" customHeight="1">
      <c r="A113" s="718" t="s">
        <v>426</v>
      </c>
      <c r="B113" s="720">
        <v>-4039.8194079999998</v>
      </c>
      <c r="C113" s="723">
        <v>-44058.238406999997</v>
      </c>
      <c r="D113" s="721">
        <v>9</v>
      </c>
      <c r="E113" s="722">
        <v>3848.8533010000001</v>
      </c>
      <c r="F113" s="723">
        <v>29306.934609</v>
      </c>
      <c r="G113" s="721">
        <v>13</v>
      </c>
      <c r="H113" s="722">
        <v>7888.6727090000004</v>
      </c>
      <c r="I113" s="723">
        <v>73365.173016000001</v>
      </c>
      <c r="J113" s="721">
        <v>11</v>
      </c>
      <c r="K113" s="722">
        <v>8216.5991599999998</v>
      </c>
      <c r="L113" s="723">
        <v>75979.785633000007</v>
      </c>
      <c r="M113" s="721">
        <v>11</v>
      </c>
    </row>
    <row r="114" spans="1:13" ht="14.1" customHeight="1">
      <c r="A114" s="718" t="s">
        <v>407</v>
      </c>
      <c r="B114" s="720">
        <v>-1920.452479</v>
      </c>
      <c r="C114" s="723">
        <v>-15852.982738000001</v>
      </c>
      <c r="D114" s="721">
        <v>15</v>
      </c>
      <c r="E114" s="722">
        <v>896.73531200000002</v>
      </c>
      <c r="F114" s="723">
        <v>7194.486105</v>
      </c>
      <c r="G114" s="721">
        <v>33</v>
      </c>
      <c r="H114" s="722">
        <v>2817.1877909999998</v>
      </c>
      <c r="I114" s="723">
        <v>23047.468842999999</v>
      </c>
      <c r="J114" s="721">
        <v>20</v>
      </c>
      <c r="K114" s="722">
        <v>2971.38159</v>
      </c>
      <c r="L114" s="723">
        <v>24205.786982000001</v>
      </c>
      <c r="M114" s="721">
        <v>20</v>
      </c>
    </row>
    <row r="115" spans="1:13" ht="14.1" customHeight="1">
      <c r="A115" s="718" t="s">
        <v>871</v>
      </c>
      <c r="B115" s="720">
        <v>4.4729530000000004</v>
      </c>
      <c r="C115" s="723">
        <v>28.363250000000001</v>
      </c>
      <c r="D115" s="721">
        <v>143</v>
      </c>
      <c r="E115" s="722">
        <v>4.4884680000000001</v>
      </c>
      <c r="F115" s="723">
        <v>29.369264000000001</v>
      </c>
      <c r="G115" s="721">
        <v>176</v>
      </c>
      <c r="H115" s="722" t="s">
        <v>236</v>
      </c>
      <c r="I115" s="723">
        <v>1.006014</v>
      </c>
      <c r="J115" s="721">
        <v>198</v>
      </c>
      <c r="K115" s="722" t="s">
        <v>236</v>
      </c>
      <c r="L115" s="723">
        <v>1.018921</v>
      </c>
      <c r="M115" s="721">
        <v>199</v>
      </c>
    </row>
    <row r="116" spans="1:13" ht="14.1" customHeight="1">
      <c r="A116" s="718" t="s">
        <v>872</v>
      </c>
      <c r="B116" s="720">
        <v>-625.72248000000002</v>
      </c>
      <c r="C116" s="723">
        <v>-3556.8319320000001</v>
      </c>
      <c r="D116" s="721">
        <v>28</v>
      </c>
      <c r="E116" s="722">
        <v>97.619754</v>
      </c>
      <c r="F116" s="723">
        <v>974.29020700000001</v>
      </c>
      <c r="G116" s="721">
        <v>75</v>
      </c>
      <c r="H116" s="722">
        <v>723.34223399999996</v>
      </c>
      <c r="I116" s="723">
        <v>4531.1221390000001</v>
      </c>
      <c r="J116" s="721">
        <v>48</v>
      </c>
      <c r="K116" s="722">
        <v>750.98529699999995</v>
      </c>
      <c r="L116" s="723">
        <v>4677.5935559999998</v>
      </c>
      <c r="M116" s="721">
        <v>48</v>
      </c>
    </row>
    <row r="117" spans="1:13" ht="14.1" customHeight="1">
      <c r="A117" s="718" t="s">
        <v>390</v>
      </c>
      <c r="B117" s="720">
        <v>-2953.5793359999998</v>
      </c>
      <c r="C117" s="723">
        <v>-87766.974895000007</v>
      </c>
      <c r="D117" s="721">
        <v>4</v>
      </c>
      <c r="E117" s="722">
        <v>2230.7468669999998</v>
      </c>
      <c r="F117" s="723">
        <v>12286.99072</v>
      </c>
      <c r="G117" s="721">
        <v>25</v>
      </c>
      <c r="H117" s="722">
        <v>5184.3262029999996</v>
      </c>
      <c r="I117" s="723">
        <v>100053.96561499999</v>
      </c>
      <c r="J117" s="721">
        <v>7</v>
      </c>
      <c r="K117" s="722">
        <v>5206.7312250000004</v>
      </c>
      <c r="L117" s="723">
        <v>100303.847544</v>
      </c>
      <c r="M117" s="721">
        <v>8</v>
      </c>
    </row>
    <row r="118" spans="1:13" ht="14.1" customHeight="1">
      <c r="A118" s="718" t="s">
        <v>873</v>
      </c>
      <c r="B118" s="720">
        <v>-408.39292799999998</v>
      </c>
      <c r="C118" s="723">
        <v>-4167.0391</v>
      </c>
      <c r="D118" s="721">
        <v>25</v>
      </c>
      <c r="E118" s="722">
        <v>1273.5195490000001</v>
      </c>
      <c r="F118" s="723">
        <v>9578.0758690000002</v>
      </c>
      <c r="G118" s="721">
        <v>28</v>
      </c>
      <c r="H118" s="722">
        <v>1681.9124770000001</v>
      </c>
      <c r="I118" s="723">
        <v>13745.114969</v>
      </c>
      <c r="J118" s="721">
        <v>24</v>
      </c>
      <c r="K118" s="722">
        <v>1700.3882229999999</v>
      </c>
      <c r="L118" s="723">
        <v>13919.780793</v>
      </c>
      <c r="M118" s="721">
        <v>25</v>
      </c>
    </row>
    <row r="119" spans="1:13" ht="14.25" customHeight="1">
      <c r="A119" s="718" t="s">
        <v>391</v>
      </c>
      <c r="B119" s="720">
        <v>-1787.3770440000001</v>
      </c>
      <c r="C119" s="723">
        <v>-24425.709787</v>
      </c>
      <c r="D119" s="721">
        <v>13</v>
      </c>
      <c r="E119" s="722">
        <v>3564.3183130000002</v>
      </c>
      <c r="F119" s="723">
        <v>26760.054935</v>
      </c>
      <c r="G119" s="721">
        <v>15</v>
      </c>
      <c r="H119" s="722">
        <v>5351.6953569999996</v>
      </c>
      <c r="I119" s="723">
        <v>51185.764722</v>
      </c>
      <c r="J119" s="721">
        <v>13</v>
      </c>
      <c r="K119" s="722">
        <v>5500.1439049999999</v>
      </c>
      <c r="L119" s="723">
        <v>52525.709692999997</v>
      </c>
      <c r="M119" s="721">
        <v>13</v>
      </c>
    </row>
    <row r="120" spans="1:13" ht="24" customHeight="1">
      <c r="A120" s="718" t="s">
        <v>874</v>
      </c>
      <c r="B120" s="720">
        <v>208.478511</v>
      </c>
      <c r="C120" s="723">
        <v>1468.5093879999999</v>
      </c>
      <c r="D120" s="721">
        <v>215</v>
      </c>
      <c r="E120" s="722">
        <v>254.989071</v>
      </c>
      <c r="F120" s="723">
        <v>1729.6757789999999</v>
      </c>
      <c r="G120" s="721">
        <v>61</v>
      </c>
      <c r="H120" s="722">
        <v>46.510559999999998</v>
      </c>
      <c r="I120" s="723">
        <v>261.16639099999998</v>
      </c>
      <c r="J120" s="721">
        <v>103</v>
      </c>
      <c r="K120" s="722">
        <v>47.991889</v>
      </c>
      <c r="L120" s="723">
        <v>271.21683000000002</v>
      </c>
      <c r="M120" s="721">
        <v>103</v>
      </c>
    </row>
    <row r="121" spans="1:13" ht="13.9" customHeight="1">
      <c r="A121" s="718" t="s">
        <v>408</v>
      </c>
      <c r="B121" s="720">
        <v>-4935.5191199999999</v>
      </c>
      <c r="C121" s="723">
        <v>-44974.199807999998</v>
      </c>
      <c r="D121" s="721">
        <v>8</v>
      </c>
      <c r="E121" s="722">
        <v>7058.6440409999996</v>
      </c>
      <c r="F121" s="723">
        <v>54415.825079000002</v>
      </c>
      <c r="G121" s="721">
        <v>7</v>
      </c>
      <c r="H121" s="722">
        <v>11994.163161</v>
      </c>
      <c r="I121" s="723">
        <v>99390.024887000007</v>
      </c>
      <c r="J121" s="721">
        <v>8</v>
      </c>
      <c r="K121" s="722">
        <v>12328.495502</v>
      </c>
      <c r="L121" s="723">
        <v>102002.502681</v>
      </c>
      <c r="M121" s="721">
        <v>7</v>
      </c>
    </row>
    <row r="122" spans="1:13" ht="14.25" customHeight="1">
      <c r="A122" s="718" t="s">
        <v>875</v>
      </c>
      <c r="B122" s="720">
        <v>21.035159</v>
      </c>
      <c r="C122" s="723">
        <v>-598.87125400000002</v>
      </c>
      <c r="D122" s="721">
        <v>47</v>
      </c>
      <c r="E122" s="722">
        <v>279.15588500000001</v>
      </c>
      <c r="F122" s="723">
        <v>1454.51803</v>
      </c>
      <c r="G122" s="721">
        <v>68</v>
      </c>
      <c r="H122" s="722">
        <v>258.12072599999999</v>
      </c>
      <c r="I122" s="723">
        <v>2053.3892839999999</v>
      </c>
      <c r="J122" s="721">
        <v>64</v>
      </c>
      <c r="K122" s="722">
        <v>263.60775999999998</v>
      </c>
      <c r="L122" s="723">
        <v>2097.5827509999999</v>
      </c>
      <c r="M122" s="721">
        <v>65</v>
      </c>
    </row>
    <row r="123" spans="1:13" ht="23.25" customHeight="1">
      <c r="A123" s="718" t="s">
        <v>876</v>
      </c>
      <c r="B123" s="720">
        <v>-50.632250999999997</v>
      </c>
      <c r="C123" s="723">
        <v>-2987.5762840000002</v>
      </c>
      <c r="D123" s="721">
        <v>29</v>
      </c>
      <c r="E123" s="722">
        <v>65.944254000000001</v>
      </c>
      <c r="F123" s="723">
        <v>567.469606</v>
      </c>
      <c r="G123" s="721">
        <v>86</v>
      </c>
      <c r="H123" s="722">
        <v>116.576505</v>
      </c>
      <c r="I123" s="723">
        <v>3555.0458899999999</v>
      </c>
      <c r="J123" s="721">
        <v>56</v>
      </c>
      <c r="K123" s="722">
        <v>119.40822</v>
      </c>
      <c r="L123" s="723">
        <v>3599.4922820000002</v>
      </c>
      <c r="M123" s="721">
        <v>57</v>
      </c>
    </row>
    <row r="124" spans="1:13" ht="13.9" customHeight="1">
      <c r="A124" s="718" t="s">
        <v>877</v>
      </c>
      <c r="B124" s="720">
        <v>-2.1466639999999999</v>
      </c>
      <c r="C124" s="723">
        <v>132.07064800000001</v>
      </c>
      <c r="D124" s="721">
        <v>177</v>
      </c>
      <c r="E124" s="722">
        <v>79.133471999999998</v>
      </c>
      <c r="F124" s="723">
        <v>691.272424</v>
      </c>
      <c r="G124" s="721">
        <v>82</v>
      </c>
      <c r="H124" s="722">
        <v>81.280135999999999</v>
      </c>
      <c r="I124" s="723">
        <v>559.201776</v>
      </c>
      <c r="J124" s="721">
        <v>92</v>
      </c>
      <c r="K124" s="722">
        <v>83.529836000000003</v>
      </c>
      <c r="L124" s="723">
        <v>574.99540000000002</v>
      </c>
      <c r="M124" s="721">
        <v>92</v>
      </c>
    </row>
    <row r="125" spans="1:13" ht="14.1" customHeight="1">
      <c r="A125" s="718" t="s">
        <v>878</v>
      </c>
      <c r="B125" s="720" t="s">
        <v>236</v>
      </c>
      <c r="C125" s="723">
        <v>0.154504</v>
      </c>
      <c r="D125" s="721">
        <v>104</v>
      </c>
      <c r="E125" s="722">
        <v>9.6449999999999994E-2</v>
      </c>
      <c r="F125" s="723">
        <v>1.145778</v>
      </c>
      <c r="G125" s="721">
        <v>218</v>
      </c>
      <c r="H125" s="722">
        <v>0.105531</v>
      </c>
      <c r="I125" s="723">
        <v>0.99127399999999999</v>
      </c>
      <c r="J125" s="721">
        <v>199</v>
      </c>
      <c r="K125" s="722">
        <v>0.115949</v>
      </c>
      <c r="L125" s="723">
        <v>1.1009450000000001</v>
      </c>
      <c r="M125" s="721">
        <v>197</v>
      </c>
    </row>
    <row r="126" spans="1:13" ht="14.1" customHeight="1">
      <c r="A126" s="718" t="s">
        <v>879</v>
      </c>
      <c r="B126" s="720" t="s">
        <v>236</v>
      </c>
      <c r="C126" s="723">
        <v>0.40672199999999997</v>
      </c>
      <c r="D126" s="721">
        <v>108</v>
      </c>
      <c r="E126" s="722" t="s">
        <v>236</v>
      </c>
      <c r="F126" s="723">
        <v>0.545624</v>
      </c>
      <c r="G126" s="721">
        <v>222</v>
      </c>
      <c r="H126" s="722" t="s">
        <v>236</v>
      </c>
      <c r="I126" s="723">
        <v>0.138902</v>
      </c>
      <c r="J126" s="721">
        <v>217</v>
      </c>
      <c r="K126" s="722" t="s">
        <v>236</v>
      </c>
      <c r="L126" s="723">
        <v>0.138903</v>
      </c>
      <c r="M126" s="721">
        <v>217</v>
      </c>
    </row>
    <row r="127" spans="1:13" ht="14.1" customHeight="1">
      <c r="A127" s="718" t="s">
        <v>880</v>
      </c>
      <c r="B127" s="720">
        <v>-4426.5790159999997</v>
      </c>
      <c r="C127" s="723">
        <v>-40750.331436</v>
      </c>
      <c r="D127" s="721">
        <v>11</v>
      </c>
      <c r="E127" s="722">
        <v>5734.9306059999999</v>
      </c>
      <c r="F127" s="723">
        <v>45052.101325000003</v>
      </c>
      <c r="G127" s="721">
        <v>8</v>
      </c>
      <c r="H127" s="722">
        <v>10161.509622</v>
      </c>
      <c r="I127" s="723">
        <v>85802.432761000004</v>
      </c>
      <c r="J127" s="721">
        <v>10</v>
      </c>
      <c r="K127" s="722">
        <v>10471.082243999999</v>
      </c>
      <c r="L127" s="723">
        <v>88412.806286000006</v>
      </c>
      <c r="M127" s="721">
        <v>10</v>
      </c>
    </row>
    <row r="128" spans="1:13" ht="14.1" customHeight="1">
      <c r="A128" s="718" t="s">
        <v>881</v>
      </c>
      <c r="B128" s="720">
        <v>4.4092529999999996</v>
      </c>
      <c r="C128" s="723">
        <v>12.106747</v>
      </c>
      <c r="D128" s="721">
        <v>130</v>
      </c>
      <c r="E128" s="722">
        <v>5.3871869999999999</v>
      </c>
      <c r="F128" s="723">
        <v>20.853774000000001</v>
      </c>
      <c r="G128" s="721">
        <v>184</v>
      </c>
      <c r="H128" s="722">
        <v>0.97793399999999997</v>
      </c>
      <c r="I128" s="723">
        <v>8.7470269999999992</v>
      </c>
      <c r="J128" s="721">
        <v>168</v>
      </c>
      <c r="K128" s="722">
        <v>1.065626</v>
      </c>
      <c r="L128" s="723">
        <v>9.4062830000000002</v>
      </c>
      <c r="M128" s="721">
        <v>168</v>
      </c>
    </row>
    <row r="129" spans="1:13" ht="14.1" customHeight="1">
      <c r="A129" s="718" t="s">
        <v>612</v>
      </c>
      <c r="B129" s="720">
        <v>98.884995000000004</v>
      </c>
      <c r="C129" s="723">
        <v>680.93315099999995</v>
      </c>
      <c r="D129" s="721">
        <v>205</v>
      </c>
      <c r="E129" s="722">
        <v>179.521826</v>
      </c>
      <c r="F129" s="723">
        <v>1662.1206199999999</v>
      </c>
      <c r="G129" s="721">
        <v>64</v>
      </c>
      <c r="H129" s="722">
        <v>80.636831000000001</v>
      </c>
      <c r="I129" s="723">
        <v>981.18746899999996</v>
      </c>
      <c r="J129" s="721">
        <v>81</v>
      </c>
      <c r="K129" s="722">
        <v>83.699653999999995</v>
      </c>
      <c r="L129" s="723">
        <v>1023.323222</v>
      </c>
      <c r="M129" s="721">
        <v>81</v>
      </c>
    </row>
    <row r="130" spans="1:13" ht="14.25" customHeight="1">
      <c r="A130" s="718" t="s">
        <v>882</v>
      </c>
      <c r="B130" s="720">
        <v>12.625391</v>
      </c>
      <c r="C130" s="723">
        <v>81.069862000000001</v>
      </c>
      <c r="D130" s="721">
        <v>166</v>
      </c>
      <c r="E130" s="722">
        <v>14.580785000000001</v>
      </c>
      <c r="F130" s="723">
        <v>101.471227</v>
      </c>
      <c r="G130" s="721">
        <v>135</v>
      </c>
      <c r="H130" s="722">
        <v>1.9553940000000001</v>
      </c>
      <c r="I130" s="723">
        <v>20.401364999999998</v>
      </c>
      <c r="J130" s="721">
        <v>151</v>
      </c>
      <c r="K130" s="722">
        <v>2.0102859999999998</v>
      </c>
      <c r="L130" s="723">
        <v>20.696082000000001</v>
      </c>
      <c r="M130" s="721">
        <v>151</v>
      </c>
    </row>
    <row r="131" spans="1:13" ht="23.25" customHeight="1">
      <c r="A131" s="718" t="s">
        <v>883</v>
      </c>
      <c r="B131" s="720">
        <v>-167.61706799999999</v>
      </c>
      <c r="C131" s="723">
        <v>-1719.0981220000001</v>
      </c>
      <c r="D131" s="721">
        <v>38</v>
      </c>
      <c r="E131" s="722">
        <v>2.2467959999999998</v>
      </c>
      <c r="F131" s="723">
        <v>13.272561</v>
      </c>
      <c r="G131" s="721">
        <v>189</v>
      </c>
      <c r="H131" s="722">
        <v>169.86386400000001</v>
      </c>
      <c r="I131" s="723">
        <v>1732.3706830000001</v>
      </c>
      <c r="J131" s="721">
        <v>67</v>
      </c>
      <c r="K131" s="722">
        <v>173.97071600000001</v>
      </c>
      <c r="L131" s="723">
        <v>1781.8210180000001</v>
      </c>
      <c r="M131" s="721">
        <v>67</v>
      </c>
    </row>
    <row r="132" spans="1:13" ht="13.9" customHeight="1">
      <c r="A132" s="718" t="s">
        <v>884</v>
      </c>
      <c r="B132" s="720">
        <v>10.507057</v>
      </c>
      <c r="C132" s="723">
        <v>-110.22481399999999</v>
      </c>
      <c r="D132" s="721">
        <v>71</v>
      </c>
      <c r="E132" s="722">
        <v>66.019326000000007</v>
      </c>
      <c r="F132" s="723">
        <v>314.92423000000002</v>
      </c>
      <c r="G132" s="721">
        <v>105</v>
      </c>
      <c r="H132" s="722">
        <v>55.512269000000003</v>
      </c>
      <c r="I132" s="723">
        <v>425.149044</v>
      </c>
      <c r="J132" s="721">
        <v>97</v>
      </c>
      <c r="K132" s="722">
        <v>60.251567000000001</v>
      </c>
      <c r="L132" s="723">
        <v>457.28393999999997</v>
      </c>
      <c r="M132" s="721">
        <v>97</v>
      </c>
    </row>
    <row r="133" spans="1:13" ht="14.1" customHeight="1">
      <c r="A133" s="718" t="s">
        <v>885</v>
      </c>
      <c r="B133" s="720">
        <v>76.361536000000001</v>
      </c>
      <c r="C133" s="723">
        <v>331.312252</v>
      </c>
      <c r="D133" s="721">
        <v>189</v>
      </c>
      <c r="E133" s="722">
        <v>89.336482000000004</v>
      </c>
      <c r="F133" s="723">
        <v>480.39699300000001</v>
      </c>
      <c r="G133" s="721">
        <v>91</v>
      </c>
      <c r="H133" s="722">
        <v>12.974945999999999</v>
      </c>
      <c r="I133" s="723">
        <v>149.08474100000001</v>
      </c>
      <c r="J133" s="721">
        <v>114</v>
      </c>
      <c r="K133" s="722">
        <v>13.438043</v>
      </c>
      <c r="L133" s="723">
        <v>155.475066</v>
      </c>
      <c r="M133" s="721">
        <v>114</v>
      </c>
    </row>
    <row r="134" spans="1:13" ht="14.1" customHeight="1">
      <c r="A134" s="718" t="s">
        <v>886</v>
      </c>
      <c r="B134" s="720">
        <v>-12.121808</v>
      </c>
      <c r="C134" s="723">
        <v>-124.265597</v>
      </c>
      <c r="D134" s="721">
        <v>69</v>
      </c>
      <c r="E134" s="722">
        <v>0.26858399999999999</v>
      </c>
      <c r="F134" s="723">
        <v>1.654131</v>
      </c>
      <c r="G134" s="721">
        <v>213</v>
      </c>
      <c r="H134" s="722">
        <v>12.390392</v>
      </c>
      <c r="I134" s="723">
        <v>125.91972800000001</v>
      </c>
      <c r="J134" s="721">
        <v>117</v>
      </c>
      <c r="K134" s="722">
        <v>12.795233</v>
      </c>
      <c r="L134" s="723">
        <v>129.660563</v>
      </c>
      <c r="M134" s="721">
        <v>117</v>
      </c>
    </row>
    <row r="135" spans="1:13" ht="14.1" customHeight="1">
      <c r="A135" s="718" t="s">
        <v>887</v>
      </c>
      <c r="B135" s="720">
        <v>14.809032999999999</v>
      </c>
      <c r="C135" s="723">
        <v>51.533700000000003</v>
      </c>
      <c r="D135" s="721">
        <v>159</v>
      </c>
      <c r="E135" s="722">
        <v>20.586089000000001</v>
      </c>
      <c r="F135" s="723">
        <v>98.073403999999996</v>
      </c>
      <c r="G135" s="721">
        <v>136</v>
      </c>
      <c r="H135" s="722">
        <v>5.777056</v>
      </c>
      <c r="I135" s="723">
        <v>46.539704</v>
      </c>
      <c r="J135" s="721">
        <v>137</v>
      </c>
      <c r="K135" s="722">
        <v>5.8304559999999999</v>
      </c>
      <c r="L135" s="723">
        <v>47.134283000000003</v>
      </c>
      <c r="M135" s="721">
        <v>138</v>
      </c>
    </row>
    <row r="136" spans="1:13" ht="14.1" customHeight="1">
      <c r="A136" s="718" t="s">
        <v>888</v>
      </c>
      <c r="B136" s="720">
        <v>-112.406904</v>
      </c>
      <c r="C136" s="723">
        <v>-369.99829699999998</v>
      </c>
      <c r="D136" s="721">
        <v>54</v>
      </c>
      <c r="E136" s="722">
        <v>55.989119000000002</v>
      </c>
      <c r="F136" s="723">
        <v>516.580108</v>
      </c>
      <c r="G136" s="721">
        <v>88</v>
      </c>
      <c r="H136" s="722">
        <v>168.39602300000001</v>
      </c>
      <c r="I136" s="723">
        <v>886.57840499999998</v>
      </c>
      <c r="J136" s="721">
        <v>82</v>
      </c>
      <c r="K136" s="722">
        <v>171.603702</v>
      </c>
      <c r="L136" s="723">
        <v>904.62123899999995</v>
      </c>
      <c r="M136" s="721">
        <v>82</v>
      </c>
    </row>
    <row r="137" spans="1:13" ht="14.1" customHeight="1">
      <c r="A137" s="718" t="s">
        <v>889</v>
      </c>
      <c r="B137" s="720">
        <v>-13.851865999999999</v>
      </c>
      <c r="C137" s="723">
        <v>-114.20942599999999</v>
      </c>
      <c r="D137" s="721">
        <v>70</v>
      </c>
      <c r="E137" s="722">
        <v>4.3540020000000004</v>
      </c>
      <c r="F137" s="723">
        <v>36.869214999999997</v>
      </c>
      <c r="G137" s="721">
        <v>168</v>
      </c>
      <c r="H137" s="722">
        <v>18.205867999999999</v>
      </c>
      <c r="I137" s="723">
        <v>151.078641</v>
      </c>
      <c r="J137" s="721">
        <v>113</v>
      </c>
      <c r="K137" s="722">
        <v>18.414767999999999</v>
      </c>
      <c r="L137" s="723">
        <v>152.69048599999999</v>
      </c>
      <c r="M137" s="721">
        <v>115</v>
      </c>
    </row>
    <row r="138" spans="1:13" ht="14.1" customHeight="1">
      <c r="A138" s="718" t="s">
        <v>890</v>
      </c>
      <c r="B138" s="720">
        <v>19.767699</v>
      </c>
      <c r="C138" s="723">
        <v>336.70532600000001</v>
      </c>
      <c r="D138" s="721">
        <v>190</v>
      </c>
      <c r="E138" s="722">
        <v>204.857955</v>
      </c>
      <c r="F138" s="723">
        <v>1708.554478</v>
      </c>
      <c r="G138" s="721">
        <v>62</v>
      </c>
      <c r="H138" s="722">
        <v>185.09025600000001</v>
      </c>
      <c r="I138" s="723">
        <v>1371.849152</v>
      </c>
      <c r="J138" s="721">
        <v>75</v>
      </c>
      <c r="K138" s="722">
        <v>195.63502700000001</v>
      </c>
      <c r="L138" s="723">
        <v>1434.8417240000001</v>
      </c>
      <c r="M138" s="721">
        <v>74</v>
      </c>
    </row>
    <row r="139" spans="1:13" ht="14.25" customHeight="1">
      <c r="A139" s="718" t="s">
        <v>891</v>
      </c>
      <c r="B139" s="720">
        <v>5.5952140000000004</v>
      </c>
      <c r="C139" s="723">
        <v>252.09382199999999</v>
      </c>
      <c r="D139" s="721">
        <v>186</v>
      </c>
      <c r="E139" s="722">
        <v>79.322376000000006</v>
      </c>
      <c r="F139" s="723">
        <v>943.48912399999995</v>
      </c>
      <c r="G139" s="721">
        <v>77</v>
      </c>
      <c r="H139" s="722">
        <v>73.727162000000007</v>
      </c>
      <c r="I139" s="723">
        <v>691.39530200000002</v>
      </c>
      <c r="J139" s="721">
        <v>88</v>
      </c>
      <c r="K139" s="722">
        <v>75.927367000000004</v>
      </c>
      <c r="L139" s="723">
        <v>709.34186499999998</v>
      </c>
      <c r="M139" s="721">
        <v>88</v>
      </c>
    </row>
    <row r="140" spans="1:13" ht="23.25" customHeight="1">
      <c r="A140" s="718" t="s">
        <v>892</v>
      </c>
      <c r="B140" s="720">
        <v>2.7731080000000001</v>
      </c>
      <c r="C140" s="723">
        <v>66.918599999999998</v>
      </c>
      <c r="D140" s="721">
        <v>162</v>
      </c>
      <c r="E140" s="722">
        <v>13.222026</v>
      </c>
      <c r="F140" s="723">
        <v>133.128388</v>
      </c>
      <c r="G140" s="721">
        <v>125</v>
      </c>
      <c r="H140" s="722">
        <v>10.448918000000001</v>
      </c>
      <c r="I140" s="723">
        <v>66.209788000000003</v>
      </c>
      <c r="J140" s="721">
        <v>128</v>
      </c>
      <c r="K140" s="722">
        <v>10.64493</v>
      </c>
      <c r="L140" s="723">
        <v>67.557706999999994</v>
      </c>
      <c r="M140" s="721">
        <v>128</v>
      </c>
    </row>
    <row r="141" spans="1:13" ht="13.9" customHeight="1">
      <c r="A141" s="718" t="s">
        <v>893</v>
      </c>
      <c r="B141" s="720">
        <v>-39.731875000000002</v>
      </c>
      <c r="C141" s="723">
        <v>-421.84832499999999</v>
      </c>
      <c r="D141" s="721">
        <v>52</v>
      </c>
      <c r="E141" s="722">
        <v>7.1434550000000003</v>
      </c>
      <c r="F141" s="723">
        <v>47.63843</v>
      </c>
      <c r="G141" s="721">
        <v>160</v>
      </c>
      <c r="H141" s="722">
        <v>46.875329999999998</v>
      </c>
      <c r="I141" s="723">
        <v>469.48675500000002</v>
      </c>
      <c r="J141" s="721">
        <v>96</v>
      </c>
      <c r="K141" s="722">
        <v>48.242769000000003</v>
      </c>
      <c r="L141" s="723">
        <v>483.594401</v>
      </c>
      <c r="M141" s="721">
        <v>96</v>
      </c>
    </row>
    <row r="142" spans="1:13" ht="14.1" customHeight="1">
      <c r="A142" s="718" t="s">
        <v>894</v>
      </c>
      <c r="B142" s="720">
        <v>-1.957967</v>
      </c>
      <c r="C142" s="723">
        <v>-18.769653000000002</v>
      </c>
      <c r="D142" s="721">
        <v>80</v>
      </c>
      <c r="E142" s="722">
        <v>0.87557300000000005</v>
      </c>
      <c r="F142" s="723">
        <v>13.422478999999999</v>
      </c>
      <c r="G142" s="721">
        <v>188</v>
      </c>
      <c r="H142" s="722">
        <v>2.8335400000000002</v>
      </c>
      <c r="I142" s="723">
        <v>32.192132000000001</v>
      </c>
      <c r="J142" s="721">
        <v>143</v>
      </c>
      <c r="K142" s="722">
        <v>3.0154749999999999</v>
      </c>
      <c r="L142" s="723">
        <v>33.724805000000003</v>
      </c>
      <c r="M142" s="721">
        <v>143</v>
      </c>
    </row>
    <row r="143" spans="1:13" ht="14.1" customHeight="1">
      <c r="A143" s="718" t="s">
        <v>410</v>
      </c>
      <c r="B143" s="720">
        <v>-1605.019517</v>
      </c>
      <c r="C143" s="723">
        <v>-20059.316326</v>
      </c>
      <c r="D143" s="721">
        <v>14</v>
      </c>
      <c r="E143" s="722">
        <v>2802.296202</v>
      </c>
      <c r="F143" s="723">
        <v>19093.856534999999</v>
      </c>
      <c r="G143" s="721">
        <v>20</v>
      </c>
      <c r="H143" s="722">
        <v>4407.3157190000002</v>
      </c>
      <c r="I143" s="723">
        <v>39153.172860999999</v>
      </c>
      <c r="J143" s="721">
        <v>16</v>
      </c>
      <c r="K143" s="722">
        <v>4533.5045689999997</v>
      </c>
      <c r="L143" s="723">
        <v>40160.505826000001</v>
      </c>
      <c r="M143" s="721">
        <v>16</v>
      </c>
    </row>
    <row r="144" spans="1:13" ht="14.1" customHeight="1">
      <c r="A144" s="718" t="s">
        <v>895</v>
      </c>
      <c r="B144" s="720">
        <v>10.381285999999999</v>
      </c>
      <c r="C144" s="723">
        <v>71.658753000000004</v>
      </c>
      <c r="D144" s="721">
        <v>163</v>
      </c>
      <c r="E144" s="722">
        <v>10.720617000000001</v>
      </c>
      <c r="F144" s="723">
        <v>74.957070000000002</v>
      </c>
      <c r="G144" s="721">
        <v>146</v>
      </c>
      <c r="H144" s="722">
        <v>0.33933099999999999</v>
      </c>
      <c r="I144" s="723">
        <v>3.2983169999999999</v>
      </c>
      <c r="J144" s="721">
        <v>185</v>
      </c>
      <c r="K144" s="722">
        <v>0.41265800000000002</v>
      </c>
      <c r="L144" s="723">
        <v>4.2086410000000001</v>
      </c>
      <c r="M144" s="721">
        <v>182</v>
      </c>
    </row>
    <row r="145" spans="1:13" ht="14.1" customHeight="1">
      <c r="A145" s="718" t="s">
        <v>896</v>
      </c>
      <c r="B145" s="720">
        <v>2.9701200000000001</v>
      </c>
      <c r="C145" s="723">
        <v>20.600507</v>
      </c>
      <c r="D145" s="721">
        <v>135</v>
      </c>
      <c r="E145" s="722">
        <v>4.4348539999999996</v>
      </c>
      <c r="F145" s="723">
        <v>23.895440000000001</v>
      </c>
      <c r="G145" s="721">
        <v>183</v>
      </c>
      <c r="H145" s="722">
        <v>1.464734</v>
      </c>
      <c r="I145" s="723">
        <v>3.2949329999999999</v>
      </c>
      <c r="J145" s="721">
        <v>186</v>
      </c>
      <c r="K145" s="722">
        <v>1.479031</v>
      </c>
      <c r="L145" s="723">
        <v>3.3847619999999998</v>
      </c>
      <c r="M145" s="721">
        <v>187</v>
      </c>
    </row>
    <row r="146" spans="1:13" ht="14.1" customHeight="1">
      <c r="A146" s="718" t="s">
        <v>897</v>
      </c>
      <c r="B146" s="720">
        <v>-6.1511449999999996</v>
      </c>
      <c r="C146" s="723">
        <v>6.7609450000000004</v>
      </c>
      <c r="D146" s="721">
        <v>122</v>
      </c>
      <c r="E146" s="722">
        <v>10.236190000000001</v>
      </c>
      <c r="F146" s="723">
        <v>230.43218100000001</v>
      </c>
      <c r="G146" s="721">
        <v>114</v>
      </c>
      <c r="H146" s="722">
        <v>16.387335</v>
      </c>
      <c r="I146" s="723">
        <v>223.67123599999999</v>
      </c>
      <c r="J146" s="721">
        <v>105</v>
      </c>
      <c r="K146" s="722">
        <v>16.633617999999998</v>
      </c>
      <c r="L146" s="723">
        <v>227.092142</v>
      </c>
      <c r="M146" s="721">
        <v>105</v>
      </c>
    </row>
    <row r="147" spans="1:13" ht="14.1" customHeight="1">
      <c r="A147" s="718" t="s">
        <v>898</v>
      </c>
      <c r="B147" s="720">
        <v>33.827635000000001</v>
      </c>
      <c r="C147" s="723">
        <v>153.351237</v>
      </c>
      <c r="D147" s="721">
        <v>178</v>
      </c>
      <c r="E147" s="722">
        <v>36.177050999999999</v>
      </c>
      <c r="F147" s="723">
        <v>171.09266</v>
      </c>
      <c r="G147" s="721">
        <v>119</v>
      </c>
      <c r="H147" s="722">
        <v>2.3494160000000002</v>
      </c>
      <c r="I147" s="723">
        <v>17.741423000000001</v>
      </c>
      <c r="J147" s="721">
        <v>155</v>
      </c>
      <c r="K147" s="722">
        <v>2.732726</v>
      </c>
      <c r="L147" s="723">
        <v>20.306704</v>
      </c>
      <c r="M147" s="721">
        <v>154</v>
      </c>
    </row>
    <row r="148" spans="1:13" ht="14.1" customHeight="1">
      <c r="A148" s="718" t="s">
        <v>899</v>
      </c>
      <c r="B148" s="720">
        <v>12.965361</v>
      </c>
      <c r="C148" s="723">
        <v>87.475632000000004</v>
      </c>
      <c r="D148" s="721">
        <v>167</v>
      </c>
      <c r="E148" s="722">
        <v>13.596555</v>
      </c>
      <c r="F148" s="723">
        <v>89.500258000000002</v>
      </c>
      <c r="G148" s="721">
        <v>140</v>
      </c>
      <c r="H148" s="722">
        <v>0.63119400000000003</v>
      </c>
      <c r="I148" s="723">
        <v>2.024626</v>
      </c>
      <c r="J148" s="721">
        <v>191</v>
      </c>
      <c r="K148" s="722">
        <v>0.66365499999999999</v>
      </c>
      <c r="L148" s="723">
        <v>2.1048629999999999</v>
      </c>
      <c r="M148" s="721">
        <v>191</v>
      </c>
    </row>
    <row r="149" spans="1:13" ht="14.1" customHeight="1">
      <c r="A149" s="718" t="s">
        <v>900</v>
      </c>
      <c r="B149" s="720">
        <v>12.582637999999999</v>
      </c>
      <c r="C149" s="723">
        <v>126.789367</v>
      </c>
      <c r="D149" s="721">
        <v>175</v>
      </c>
      <c r="E149" s="722">
        <v>12.593074</v>
      </c>
      <c r="F149" s="723">
        <v>127.210686</v>
      </c>
      <c r="G149" s="721">
        <v>127</v>
      </c>
      <c r="H149" s="722" t="s">
        <v>236</v>
      </c>
      <c r="I149" s="723">
        <v>0.421319</v>
      </c>
      <c r="J149" s="721">
        <v>206</v>
      </c>
      <c r="K149" s="722" t="s">
        <v>236</v>
      </c>
      <c r="L149" s="723">
        <v>0.458449</v>
      </c>
      <c r="M149" s="721">
        <v>207</v>
      </c>
    </row>
    <row r="150" spans="1:13" ht="14.1" customHeight="1">
      <c r="A150" s="718" t="s">
        <v>901</v>
      </c>
      <c r="B150" s="720">
        <v>-4.6308720000000001</v>
      </c>
      <c r="C150" s="723">
        <v>-87.895384000000007</v>
      </c>
      <c r="D150" s="721">
        <v>73</v>
      </c>
      <c r="E150" s="722">
        <v>5.9206490000000001</v>
      </c>
      <c r="F150" s="723">
        <v>34.853495000000002</v>
      </c>
      <c r="G150" s="721">
        <v>172</v>
      </c>
      <c r="H150" s="722">
        <v>10.551520999999999</v>
      </c>
      <c r="I150" s="723">
        <v>122.748879</v>
      </c>
      <c r="J150" s="721">
        <v>118</v>
      </c>
      <c r="K150" s="722">
        <v>11.047788000000001</v>
      </c>
      <c r="L150" s="723">
        <v>129.46226100000001</v>
      </c>
      <c r="M150" s="721">
        <v>118</v>
      </c>
    </row>
    <row r="151" spans="1:13" ht="14.1" customHeight="1">
      <c r="A151" s="718" t="s">
        <v>902</v>
      </c>
      <c r="B151" s="720" t="s">
        <v>236</v>
      </c>
      <c r="C151" s="723">
        <v>1.471047</v>
      </c>
      <c r="D151" s="721">
        <v>112</v>
      </c>
      <c r="E151" s="722" t="s">
        <v>236</v>
      </c>
      <c r="F151" s="723">
        <v>1.583812</v>
      </c>
      <c r="G151" s="721">
        <v>214</v>
      </c>
      <c r="H151" s="722" t="s">
        <v>236</v>
      </c>
      <c r="I151" s="723">
        <v>0.112765</v>
      </c>
      <c r="J151" s="721">
        <v>218</v>
      </c>
      <c r="K151" s="722" t="s">
        <v>236</v>
      </c>
      <c r="L151" s="723">
        <v>0.116161</v>
      </c>
      <c r="M151" s="721">
        <v>218</v>
      </c>
    </row>
    <row r="152" spans="1:13" ht="14.1" customHeight="1">
      <c r="A152" s="718" t="s">
        <v>903</v>
      </c>
      <c r="B152" s="720">
        <v>-15896.413057</v>
      </c>
      <c r="C152" s="723">
        <v>-128483.85459</v>
      </c>
      <c r="D152" s="721">
        <v>2</v>
      </c>
      <c r="E152" s="722">
        <v>29249.84474</v>
      </c>
      <c r="F152" s="723">
        <v>226411.085987</v>
      </c>
      <c r="G152" s="721">
        <v>1</v>
      </c>
      <c r="H152" s="722">
        <v>45146.257796999998</v>
      </c>
      <c r="I152" s="723">
        <v>354894.94057699997</v>
      </c>
      <c r="J152" s="721">
        <v>1</v>
      </c>
      <c r="K152" s="722">
        <v>45482.635545999998</v>
      </c>
      <c r="L152" s="723">
        <v>357629.63500200002</v>
      </c>
      <c r="M152" s="721">
        <v>1</v>
      </c>
    </row>
    <row r="153" spans="1:13" ht="14.1" customHeight="1">
      <c r="A153" s="718" t="s">
        <v>904</v>
      </c>
      <c r="B153" s="720">
        <v>2.3507799999999999</v>
      </c>
      <c r="C153" s="723">
        <v>30.326774</v>
      </c>
      <c r="D153" s="721">
        <v>146</v>
      </c>
      <c r="E153" s="722">
        <v>2.351693</v>
      </c>
      <c r="F153" s="723">
        <v>30.920490000000001</v>
      </c>
      <c r="G153" s="721">
        <v>175</v>
      </c>
      <c r="H153" s="722" t="s">
        <v>236</v>
      </c>
      <c r="I153" s="723">
        <v>0.59371600000000002</v>
      </c>
      <c r="J153" s="721">
        <v>204</v>
      </c>
      <c r="K153" s="722" t="s">
        <v>236</v>
      </c>
      <c r="L153" s="723">
        <v>0.61257099999999998</v>
      </c>
      <c r="M153" s="721">
        <v>204</v>
      </c>
    </row>
    <row r="154" spans="1:13" ht="14.1" customHeight="1">
      <c r="A154" s="718" t="s">
        <v>905</v>
      </c>
      <c r="B154" s="720">
        <v>-6.449065</v>
      </c>
      <c r="C154" s="723">
        <v>-11.188802000000001</v>
      </c>
      <c r="D154" s="721">
        <v>84</v>
      </c>
      <c r="E154" s="722">
        <v>2.5246650000000002</v>
      </c>
      <c r="F154" s="723">
        <v>58.206676999999999</v>
      </c>
      <c r="G154" s="721">
        <v>156</v>
      </c>
      <c r="H154" s="722">
        <v>8.9737299999999998</v>
      </c>
      <c r="I154" s="723">
        <v>69.395478999999995</v>
      </c>
      <c r="J154" s="721">
        <v>126</v>
      </c>
      <c r="K154" s="722">
        <v>9.3674300000000006</v>
      </c>
      <c r="L154" s="723">
        <v>73.529561000000001</v>
      </c>
      <c r="M154" s="721">
        <v>127</v>
      </c>
    </row>
    <row r="155" spans="1:13" ht="14.1" customHeight="1">
      <c r="A155" s="718" t="s">
        <v>906</v>
      </c>
      <c r="B155" s="720">
        <v>-0.75263400000000003</v>
      </c>
      <c r="C155" s="723">
        <v>20.712039000000001</v>
      </c>
      <c r="D155" s="721">
        <v>136</v>
      </c>
      <c r="E155" s="722">
        <v>2.1161449999999999</v>
      </c>
      <c r="F155" s="723">
        <v>47.664814999999997</v>
      </c>
      <c r="G155" s="721">
        <v>159</v>
      </c>
      <c r="H155" s="722">
        <v>2.868779</v>
      </c>
      <c r="I155" s="723">
        <v>26.952776</v>
      </c>
      <c r="J155" s="721">
        <v>147</v>
      </c>
      <c r="K155" s="722">
        <v>3.0724300000000002</v>
      </c>
      <c r="L155" s="723">
        <v>27.622064999999999</v>
      </c>
      <c r="M155" s="721">
        <v>147</v>
      </c>
    </row>
    <row r="156" spans="1:13" ht="14.1" customHeight="1">
      <c r="A156" s="718" t="s">
        <v>907</v>
      </c>
      <c r="B156" s="720">
        <v>17.157245</v>
      </c>
      <c r="C156" s="723">
        <v>126.24486</v>
      </c>
      <c r="D156" s="721">
        <v>174</v>
      </c>
      <c r="E156" s="722">
        <v>19.477433999999999</v>
      </c>
      <c r="F156" s="723">
        <v>146.44974500000001</v>
      </c>
      <c r="G156" s="721">
        <v>123</v>
      </c>
      <c r="H156" s="722">
        <v>2.3201890000000001</v>
      </c>
      <c r="I156" s="723">
        <v>20.204885000000001</v>
      </c>
      <c r="J156" s="721">
        <v>152</v>
      </c>
      <c r="K156" s="722">
        <v>2.365049</v>
      </c>
      <c r="L156" s="723">
        <v>20.562529999999999</v>
      </c>
      <c r="M156" s="721">
        <v>153</v>
      </c>
    </row>
    <row r="157" spans="1:13" ht="14.1" customHeight="1">
      <c r="A157" s="718" t="s">
        <v>908</v>
      </c>
      <c r="B157" s="720">
        <v>1.780308</v>
      </c>
      <c r="C157" s="723">
        <v>29.708935</v>
      </c>
      <c r="D157" s="721">
        <v>144</v>
      </c>
      <c r="E157" s="722">
        <v>2.3156870000000001</v>
      </c>
      <c r="F157" s="723">
        <v>35.517634999999999</v>
      </c>
      <c r="G157" s="721">
        <v>170</v>
      </c>
      <c r="H157" s="722">
        <v>0.53537900000000005</v>
      </c>
      <c r="I157" s="723">
        <v>5.8087</v>
      </c>
      <c r="J157" s="721">
        <v>174</v>
      </c>
      <c r="K157" s="722">
        <v>0.55029799999999995</v>
      </c>
      <c r="L157" s="723">
        <v>5.9414910000000001</v>
      </c>
      <c r="M157" s="721">
        <v>174</v>
      </c>
    </row>
    <row r="158" spans="1:13" ht="14.1" customHeight="1">
      <c r="A158" s="718" t="s">
        <v>909</v>
      </c>
      <c r="B158" s="720">
        <v>1.3725149999999999</v>
      </c>
      <c r="C158" s="723">
        <v>7.0658839999999996</v>
      </c>
      <c r="D158" s="721">
        <v>123</v>
      </c>
      <c r="E158" s="722">
        <v>1.3742509999999999</v>
      </c>
      <c r="F158" s="723">
        <v>7.3784809999999998</v>
      </c>
      <c r="G158" s="721">
        <v>199</v>
      </c>
      <c r="H158" s="722" t="s">
        <v>236</v>
      </c>
      <c r="I158" s="723">
        <v>0.31259700000000001</v>
      </c>
      <c r="J158" s="721">
        <v>210</v>
      </c>
      <c r="K158" s="722" t="s">
        <v>236</v>
      </c>
      <c r="L158" s="723">
        <v>0.52403</v>
      </c>
      <c r="M158" s="721">
        <v>205</v>
      </c>
    </row>
    <row r="159" spans="1:13" ht="14.1" customHeight="1">
      <c r="A159" s="718" t="s">
        <v>910</v>
      </c>
      <c r="B159" s="720">
        <v>363.98937100000001</v>
      </c>
      <c r="C159" s="723">
        <v>2567.4293510000002</v>
      </c>
      <c r="D159" s="721">
        <v>221</v>
      </c>
      <c r="E159" s="722">
        <v>516.51234199999999</v>
      </c>
      <c r="F159" s="723">
        <v>3801.1421919999998</v>
      </c>
      <c r="G159" s="721">
        <v>45</v>
      </c>
      <c r="H159" s="722">
        <v>152.52297100000001</v>
      </c>
      <c r="I159" s="723">
        <v>1233.712841</v>
      </c>
      <c r="J159" s="721">
        <v>76</v>
      </c>
      <c r="K159" s="722">
        <v>162.581748</v>
      </c>
      <c r="L159" s="723">
        <v>1295.759742</v>
      </c>
      <c r="M159" s="721">
        <v>76</v>
      </c>
    </row>
    <row r="160" spans="1:13" ht="14.1" customHeight="1">
      <c r="A160" s="718" t="s">
        <v>911</v>
      </c>
      <c r="B160" s="720">
        <v>-5.9625560000000002</v>
      </c>
      <c r="C160" s="723">
        <v>-15.358442999999999</v>
      </c>
      <c r="D160" s="721">
        <v>83</v>
      </c>
      <c r="E160" s="722">
        <v>11.000494</v>
      </c>
      <c r="F160" s="723">
        <v>102.419563</v>
      </c>
      <c r="G160" s="721">
        <v>134</v>
      </c>
      <c r="H160" s="722">
        <v>16.963049999999999</v>
      </c>
      <c r="I160" s="723">
        <v>117.778006</v>
      </c>
      <c r="J160" s="721">
        <v>119</v>
      </c>
      <c r="K160" s="722">
        <v>17.111816999999999</v>
      </c>
      <c r="L160" s="723">
        <v>119.661816</v>
      </c>
      <c r="M160" s="721">
        <v>119</v>
      </c>
    </row>
    <row r="161" spans="1:13" ht="24" customHeight="1">
      <c r="A161" s="718" t="s">
        <v>912</v>
      </c>
      <c r="B161" s="720">
        <v>2.1845370000000002</v>
      </c>
      <c r="C161" s="723">
        <v>-135.46818200000001</v>
      </c>
      <c r="D161" s="721">
        <v>68</v>
      </c>
      <c r="E161" s="722">
        <v>12.165884999999999</v>
      </c>
      <c r="F161" s="723">
        <v>70.696353999999999</v>
      </c>
      <c r="G161" s="721">
        <v>147</v>
      </c>
      <c r="H161" s="722">
        <v>9.9813480000000006</v>
      </c>
      <c r="I161" s="723">
        <v>206.164536</v>
      </c>
      <c r="J161" s="721">
        <v>106</v>
      </c>
      <c r="K161" s="722">
        <v>10.674351</v>
      </c>
      <c r="L161" s="723">
        <v>211.28342799999999</v>
      </c>
      <c r="M161" s="721">
        <v>106</v>
      </c>
    </row>
    <row r="162" spans="1:13" ht="13.9" customHeight="1">
      <c r="A162" s="718" t="s">
        <v>913</v>
      </c>
      <c r="B162" s="720">
        <v>0.247997</v>
      </c>
      <c r="C162" s="723">
        <v>0.74878199999999995</v>
      </c>
      <c r="D162" s="721">
        <v>110</v>
      </c>
      <c r="E162" s="722">
        <v>0.24807299999999999</v>
      </c>
      <c r="F162" s="723">
        <v>0.90868000000000004</v>
      </c>
      <c r="G162" s="721">
        <v>219</v>
      </c>
      <c r="H162" s="722" t="s">
        <v>236</v>
      </c>
      <c r="I162" s="723">
        <v>0.15989800000000001</v>
      </c>
      <c r="J162" s="721">
        <v>216</v>
      </c>
      <c r="K162" s="722" t="s">
        <v>236</v>
      </c>
      <c r="L162" s="723">
        <v>0.169298</v>
      </c>
      <c r="M162" s="721">
        <v>215</v>
      </c>
    </row>
    <row r="163" spans="1:13" ht="14.1" customHeight="1">
      <c r="A163" s="718" t="s">
        <v>914</v>
      </c>
      <c r="B163" s="720">
        <v>-3.2450670000000001</v>
      </c>
      <c r="C163" s="723">
        <v>-16.806324</v>
      </c>
      <c r="D163" s="721">
        <v>81</v>
      </c>
      <c r="E163" s="722">
        <v>8.1154469999999996</v>
      </c>
      <c r="F163" s="723">
        <v>64.269639999999995</v>
      </c>
      <c r="G163" s="721">
        <v>152</v>
      </c>
      <c r="H163" s="722">
        <v>11.360514</v>
      </c>
      <c r="I163" s="723">
        <v>81.075963999999999</v>
      </c>
      <c r="J163" s="721">
        <v>123</v>
      </c>
      <c r="K163" s="722">
        <v>12.168908</v>
      </c>
      <c r="L163" s="723">
        <v>86.606207999999995</v>
      </c>
      <c r="M163" s="721">
        <v>122</v>
      </c>
    </row>
    <row r="164" spans="1:13" ht="14.1" customHeight="1">
      <c r="A164" s="718" t="s">
        <v>392</v>
      </c>
      <c r="B164" s="720">
        <v>5065.1075179999998</v>
      </c>
      <c r="C164" s="723">
        <v>38489.878241999999</v>
      </c>
      <c r="D164" s="721">
        <v>233</v>
      </c>
      <c r="E164" s="722">
        <v>8010.6405919999997</v>
      </c>
      <c r="F164" s="723">
        <v>63827.842752999997</v>
      </c>
      <c r="G164" s="721">
        <v>4</v>
      </c>
      <c r="H164" s="722">
        <v>2945.5330739999999</v>
      </c>
      <c r="I164" s="723">
        <v>25337.964510999998</v>
      </c>
      <c r="J164" s="721">
        <v>19</v>
      </c>
      <c r="K164" s="722">
        <v>3032.2637329999998</v>
      </c>
      <c r="L164" s="723">
        <v>25963.841734000001</v>
      </c>
      <c r="M164" s="721">
        <v>19</v>
      </c>
    </row>
    <row r="165" spans="1:13" ht="14.1" customHeight="1">
      <c r="A165" s="718" t="s">
        <v>915</v>
      </c>
      <c r="B165" s="720">
        <v>-0.505602</v>
      </c>
      <c r="C165" s="723">
        <v>41.742562999999997</v>
      </c>
      <c r="D165" s="721">
        <v>154</v>
      </c>
      <c r="E165" s="722">
        <v>0.92862199999999995</v>
      </c>
      <c r="F165" s="723">
        <v>59.794187000000001</v>
      </c>
      <c r="G165" s="721">
        <v>155</v>
      </c>
      <c r="H165" s="722">
        <v>1.4342239999999999</v>
      </c>
      <c r="I165" s="723">
        <v>18.051624</v>
      </c>
      <c r="J165" s="721">
        <v>154</v>
      </c>
      <c r="K165" s="722">
        <v>1.5186329999999999</v>
      </c>
      <c r="L165" s="723">
        <v>19.209147000000002</v>
      </c>
      <c r="M165" s="721">
        <v>155</v>
      </c>
    </row>
    <row r="166" spans="1:13" ht="14.1" customHeight="1">
      <c r="A166" s="718" t="s">
        <v>916</v>
      </c>
      <c r="B166" s="720">
        <v>-59.375667999999997</v>
      </c>
      <c r="C166" s="723">
        <v>-1171.7000539999999</v>
      </c>
      <c r="D166" s="721">
        <v>43</v>
      </c>
      <c r="E166" s="722">
        <v>367.64328699999999</v>
      </c>
      <c r="F166" s="723">
        <v>2709.9649079999999</v>
      </c>
      <c r="G166" s="721">
        <v>54</v>
      </c>
      <c r="H166" s="722">
        <v>427.01895500000001</v>
      </c>
      <c r="I166" s="723">
        <v>3881.6649619999998</v>
      </c>
      <c r="J166" s="721">
        <v>51</v>
      </c>
      <c r="K166" s="722">
        <v>446.22197799999998</v>
      </c>
      <c r="L166" s="723">
        <v>4052.7042569999999</v>
      </c>
      <c r="M166" s="721">
        <v>51</v>
      </c>
    </row>
    <row r="167" spans="1:13" ht="14.1" customHeight="1">
      <c r="A167" s="718" t="s">
        <v>917</v>
      </c>
      <c r="B167" s="720">
        <v>-254.81141500000001</v>
      </c>
      <c r="C167" s="723">
        <v>-1632.4920099999999</v>
      </c>
      <c r="D167" s="721">
        <v>39</v>
      </c>
      <c r="E167" s="722">
        <v>213.840419</v>
      </c>
      <c r="F167" s="723">
        <v>1666.164111</v>
      </c>
      <c r="G167" s="721">
        <v>63</v>
      </c>
      <c r="H167" s="722">
        <v>468.65183400000001</v>
      </c>
      <c r="I167" s="723">
        <v>3298.656121</v>
      </c>
      <c r="J167" s="721">
        <v>58</v>
      </c>
      <c r="K167" s="722">
        <v>481.27027099999998</v>
      </c>
      <c r="L167" s="723">
        <v>3404.0882280000001</v>
      </c>
      <c r="M167" s="721">
        <v>58</v>
      </c>
    </row>
    <row r="168" spans="1:13" ht="14.1" customHeight="1">
      <c r="A168" s="718" t="s">
        <v>918</v>
      </c>
      <c r="B168" s="720">
        <v>1.9799960000000001</v>
      </c>
      <c r="C168" s="723">
        <v>10.418237</v>
      </c>
      <c r="D168" s="721">
        <v>127</v>
      </c>
      <c r="E168" s="722">
        <v>2.2177020000000001</v>
      </c>
      <c r="F168" s="723">
        <v>12.067285</v>
      </c>
      <c r="G168" s="721">
        <v>192</v>
      </c>
      <c r="H168" s="722">
        <v>0.237706</v>
      </c>
      <c r="I168" s="723">
        <v>1.6490480000000001</v>
      </c>
      <c r="J168" s="721">
        <v>193</v>
      </c>
      <c r="K168" s="722">
        <v>0.24177100000000001</v>
      </c>
      <c r="L168" s="723">
        <v>1.695187</v>
      </c>
      <c r="M168" s="721">
        <v>193</v>
      </c>
    </row>
    <row r="169" spans="1:13" ht="14.1" customHeight="1">
      <c r="A169" s="718" t="s">
        <v>423</v>
      </c>
      <c r="B169" s="720">
        <v>387.897581</v>
      </c>
      <c r="C169" s="723">
        <v>1169.0755160000001</v>
      </c>
      <c r="D169" s="721">
        <v>211</v>
      </c>
      <c r="E169" s="722">
        <v>830.11550499999998</v>
      </c>
      <c r="F169" s="723">
        <v>4750.7817580000001</v>
      </c>
      <c r="G169" s="721">
        <v>42</v>
      </c>
      <c r="H169" s="722">
        <v>442.21792399999998</v>
      </c>
      <c r="I169" s="723">
        <v>3581.7062420000002</v>
      </c>
      <c r="J169" s="721">
        <v>55</v>
      </c>
      <c r="K169" s="722">
        <v>458.94471600000003</v>
      </c>
      <c r="L169" s="723">
        <v>3697.6437799999999</v>
      </c>
      <c r="M169" s="721">
        <v>55</v>
      </c>
    </row>
    <row r="170" spans="1:13" ht="14.1" customHeight="1">
      <c r="A170" s="718" t="s">
        <v>919</v>
      </c>
      <c r="B170" s="720" t="s">
        <v>236</v>
      </c>
      <c r="C170" s="723">
        <v>-0.75747200000000003</v>
      </c>
      <c r="D170" s="721">
        <v>95</v>
      </c>
      <c r="E170" s="722" t="s">
        <v>236</v>
      </c>
      <c r="F170" s="723" t="s">
        <v>236</v>
      </c>
      <c r="G170" s="721">
        <v>231</v>
      </c>
      <c r="H170" s="722" t="s">
        <v>236</v>
      </c>
      <c r="I170" s="723">
        <v>0.76170199999999999</v>
      </c>
      <c r="J170" s="721">
        <v>200</v>
      </c>
      <c r="K170" s="722" t="s">
        <v>236</v>
      </c>
      <c r="L170" s="723">
        <v>0.77261000000000002</v>
      </c>
      <c r="M170" s="721">
        <v>200</v>
      </c>
    </row>
    <row r="171" spans="1:13" ht="14.1" customHeight="1">
      <c r="A171" s="718" t="s">
        <v>920</v>
      </c>
      <c r="B171" s="720" t="s">
        <v>236</v>
      </c>
      <c r="C171" s="723">
        <v>0.24861</v>
      </c>
      <c r="D171" s="721">
        <v>106</v>
      </c>
      <c r="E171" s="722" t="s">
        <v>236</v>
      </c>
      <c r="F171" s="723">
        <v>0.25025799999999998</v>
      </c>
      <c r="G171" s="721">
        <v>225</v>
      </c>
      <c r="H171" s="722" t="s">
        <v>236</v>
      </c>
      <c r="I171" s="723" t="s">
        <v>236</v>
      </c>
      <c r="J171" s="721">
        <v>231</v>
      </c>
      <c r="K171" s="722" t="s">
        <v>236</v>
      </c>
      <c r="L171" s="723" t="s">
        <v>236</v>
      </c>
      <c r="M171" s="721">
        <v>231</v>
      </c>
    </row>
    <row r="172" spans="1:13" ht="14.1" customHeight="1">
      <c r="A172" s="718" t="s">
        <v>921</v>
      </c>
      <c r="B172" s="720">
        <v>-17.206731999999999</v>
      </c>
      <c r="C172" s="723">
        <v>-140.308989</v>
      </c>
      <c r="D172" s="721">
        <v>66</v>
      </c>
      <c r="E172" s="722">
        <v>3.2601100000000001</v>
      </c>
      <c r="F172" s="723">
        <v>61.945616999999999</v>
      </c>
      <c r="G172" s="721">
        <v>153</v>
      </c>
      <c r="H172" s="722">
        <v>20.466842</v>
      </c>
      <c r="I172" s="723">
        <v>202.254606</v>
      </c>
      <c r="J172" s="721">
        <v>107</v>
      </c>
      <c r="K172" s="722">
        <v>20.927185999999999</v>
      </c>
      <c r="L172" s="723">
        <v>206.50499400000001</v>
      </c>
      <c r="M172" s="721">
        <v>107</v>
      </c>
    </row>
    <row r="173" spans="1:13" ht="14.25" customHeight="1">
      <c r="A173" s="718" t="s">
        <v>397</v>
      </c>
      <c r="B173" s="720">
        <v>-35.733576999999997</v>
      </c>
      <c r="C173" s="723">
        <v>-1468.1292040000001</v>
      </c>
      <c r="D173" s="721">
        <v>42</v>
      </c>
      <c r="E173" s="722">
        <v>435.77163300000001</v>
      </c>
      <c r="F173" s="723">
        <v>3241.5764389999999</v>
      </c>
      <c r="G173" s="721">
        <v>48</v>
      </c>
      <c r="H173" s="722">
        <v>471.50520999999998</v>
      </c>
      <c r="I173" s="723">
        <v>4709.7056430000002</v>
      </c>
      <c r="J173" s="721">
        <v>47</v>
      </c>
      <c r="K173" s="722">
        <v>496.085869</v>
      </c>
      <c r="L173" s="723">
        <v>4919.1590349999997</v>
      </c>
      <c r="M173" s="721">
        <v>46</v>
      </c>
    </row>
    <row r="174" spans="1:13" ht="24" customHeight="1">
      <c r="A174" s="718" t="s">
        <v>922</v>
      </c>
      <c r="B174" s="720">
        <v>46.313704999999999</v>
      </c>
      <c r="C174" s="723">
        <v>626.77658199999996</v>
      </c>
      <c r="D174" s="721">
        <v>203</v>
      </c>
      <c r="E174" s="722">
        <v>140.82547</v>
      </c>
      <c r="F174" s="723">
        <v>1402.7383709999999</v>
      </c>
      <c r="G174" s="721">
        <v>70</v>
      </c>
      <c r="H174" s="722">
        <v>94.511764999999997</v>
      </c>
      <c r="I174" s="723">
        <v>775.96178899999995</v>
      </c>
      <c r="J174" s="721">
        <v>85</v>
      </c>
      <c r="K174" s="722">
        <v>101.395251</v>
      </c>
      <c r="L174" s="723">
        <v>832.55562099999997</v>
      </c>
      <c r="M174" s="721">
        <v>84</v>
      </c>
    </row>
    <row r="175" spans="1:13" ht="23.25" customHeight="1">
      <c r="A175" s="718" t="s">
        <v>923</v>
      </c>
      <c r="B175" s="720">
        <v>-252.405948</v>
      </c>
      <c r="C175" s="723">
        <v>-1789.1679369999999</v>
      </c>
      <c r="D175" s="721">
        <v>37</v>
      </c>
      <c r="E175" s="722">
        <v>235.02751799999999</v>
      </c>
      <c r="F175" s="723">
        <v>1754.383992</v>
      </c>
      <c r="G175" s="721">
        <v>60</v>
      </c>
      <c r="H175" s="722">
        <v>487.43346600000001</v>
      </c>
      <c r="I175" s="723">
        <v>3543.5519290000002</v>
      </c>
      <c r="J175" s="721">
        <v>57</v>
      </c>
      <c r="K175" s="722">
        <v>519.58285899999998</v>
      </c>
      <c r="L175" s="723">
        <v>3760.4867469999999</v>
      </c>
      <c r="M175" s="721">
        <v>54</v>
      </c>
    </row>
    <row r="176" spans="1:13" ht="14.1" customHeight="1">
      <c r="A176" s="718" t="s">
        <v>924</v>
      </c>
      <c r="B176" s="720">
        <v>2.452089</v>
      </c>
      <c r="C176" s="723">
        <v>14.371543000000001</v>
      </c>
      <c r="D176" s="721">
        <v>132</v>
      </c>
      <c r="E176" s="722">
        <v>2.5064549999999999</v>
      </c>
      <c r="F176" s="723">
        <v>14.642842</v>
      </c>
      <c r="G176" s="721">
        <v>185</v>
      </c>
      <c r="H176" s="722">
        <v>5.4365999999999998E-2</v>
      </c>
      <c r="I176" s="723">
        <v>0.27129900000000001</v>
      </c>
      <c r="J176" s="721">
        <v>211</v>
      </c>
      <c r="K176" s="722">
        <v>6.5721000000000002E-2</v>
      </c>
      <c r="L176" s="723">
        <v>0.32414700000000002</v>
      </c>
      <c r="M176" s="721">
        <v>211</v>
      </c>
    </row>
    <row r="177" spans="1:13" ht="14.1" customHeight="1">
      <c r="A177" s="718" t="s">
        <v>925</v>
      </c>
      <c r="B177" s="720">
        <v>717.92609000000004</v>
      </c>
      <c r="C177" s="723">
        <v>5503.5586910000002</v>
      </c>
      <c r="D177" s="721">
        <v>228</v>
      </c>
      <c r="E177" s="722">
        <v>766.97376299999996</v>
      </c>
      <c r="F177" s="723">
        <v>5898.0099449999998</v>
      </c>
      <c r="G177" s="721">
        <v>40</v>
      </c>
      <c r="H177" s="722">
        <v>49.047673000000003</v>
      </c>
      <c r="I177" s="723">
        <v>394.45125400000001</v>
      </c>
      <c r="J177" s="721">
        <v>99</v>
      </c>
      <c r="K177" s="722">
        <v>51.453496000000001</v>
      </c>
      <c r="L177" s="723">
        <v>415.43662499999999</v>
      </c>
      <c r="M177" s="721">
        <v>99</v>
      </c>
    </row>
    <row r="178" spans="1:13" ht="14.1" customHeight="1">
      <c r="A178" s="718" t="s">
        <v>926</v>
      </c>
      <c r="B178" s="720">
        <v>-1.496148</v>
      </c>
      <c r="C178" s="723">
        <v>5.7938789999999996</v>
      </c>
      <c r="D178" s="721">
        <v>120</v>
      </c>
      <c r="E178" s="722">
        <v>9.3054020000000008</v>
      </c>
      <c r="F178" s="723">
        <v>52.463172999999998</v>
      </c>
      <c r="G178" s="721">
        <v>157</v>
      </c>
      <c r="H178" s="722">
        <v>10.801550000000001</v>
      </c>
      <c r="I178" s="723">
        <v>46.669294000000001</v>
      </c>
      <c r="J178" s="721">
        <v>136</v>
      </c>
      <c r="K178" s="722">
        <v>10.972732000000001</v>
      </c>
      <c r="L178" s="723">
        <v>47.437677999999998</v>
      </c>
      <c r="M178" s="721">
        <v>137</v>
      </c>
    </row>
    <row r="179" spans="1:13" ht="14.1" customHeight="1">
      <c r="A179" s="718" t="s">
        <v>927</v>
      </c>
      <c r="B179" s="720">
        <v>365.34555399999999</v>
      </c>
      <c r="C179" s="723">
        <v>2574.5514079999998</v>
      </c>
      <c r="D179" s="721">
        <v>222</v>
      </c>
      <c r="E179" s="722">
        <v>387.05339400000003</v>
      </c>
      <c r="F179" s="723">
        <v>2894.0021919999999</v>
      </c>
      <c r="G179" s="721">
        <v>52</v>
      </c>
      <c r="H179" s="722">
        <v>21.707840000000001</v>
      </c>
      <c r="I179" s="723">
        <v>319.450784</v>
      </c>
      <c r="J179" s="721">
        <v>101</v>
      </c>
      <c r="K179" s="722">
        <v>23.207415999999998</v>
      </c>
      <c r="L179" s="723">
        <v>340.091994</v>
      </c>
      <c r="M179" s="721">
        <v>101</v>
      </c>
    </row>
    <row r="180" spans="1:13" ht="14.1" customHeight="1">
      <c r="A180" s="718" t="s">
        <v>928</v>
      </c>
      <c r="B180" s="720">
        <v>259.926649</v>
      </c>
      <c r="C180" s="723">
        <v>1538.5470210000001</v>
      </c>
      <c r="D180" s="721">
        <v>217</v>
      </c>
      <c r="E180" s="722">
        <v>958.30482400000005</v>
      </c>
      <c r="F180" s="723">
        <v>8031.4655290000001</v>
      </c>
      <c r="G180" s="721">
        <v>32</v>
      </c>
      <c r="H180" s="722">
        <v>698.37817500000006</v>
      </c>
      <c r="I180" s="723">
        <v>6492.9185079999997</v>
      </c>
      <c r="J180" s="721">
        <v>38</v>
      </c>
      <c r="K180" s="722">
        <v>742.287419</v>
      </c>
      <c r="L180" s="723">
        <v>6934.4931980000001</v>
      </c>
      <c r="M180" s="721">
        <v>38</v>
      </c>
    </row>
    <row r="181" spans="1:13" ht="14.1" customHeight="1">
      <c r="A181" s="718" t="s">
        <v>411</v>
      </c>
      <c r="B181" s="720">
        <v>-921.34603800000002</v>
      </c>
      <c r="C181" s="723">
        <v>-4902.9916389999999</v>
      </c>
      <c r="D181" s="721">
        <v>23</v>
      </c>
      <c r="E181" s="722">
        <v>797.19388300000003</v>
      </c>
      <c r="F181" s="723">
        <v>6033.0668409999998</v>
      </c>
      <c r="G181" s="721">
        <v>39</v>
      </c>
      <c r="H181" s="722">
        <v>1718.539921</v>
      </c>
      <c r="I181" s="723">
        <v>10936.05848</v>
      </c>
      <c r="J181" s="721">
        <v>29</v>
      </c>
      <c r="K181" s="722">
        <v>1755.708682</v>
      </c>
      <c r="L181" s="723">
        <v>11221.070084999999</v>
      </c>
      <c r="M181" s="721">
        <v>29</v>
      </c>
    </row>
    <row r="182" spans="1:13" ht="14.1" customHeight="1">
      <c r="A182" s="718" t="s">
        <v>929</v>
      </c>
      <c r="B182" s="720" t="s">
        <v>236</v>
      </c>
      <c r="C182" s="723">
        <v>0.118328</v>
      </c>
      <c r="D182" s="721">
        <v>103</v>
      </c>
      <c r="E182" s="722" t="s">
        <v>236</v>
      </c>
      <c r="F182" s="723">
        <v>0.11955200000000001</v>
      </c>
      <c r="G182" s="721">
        <v>226</v>
      </c>
      <c r="H182" s="722" t="s">
        <v>236</v>
      </c>
      <c r="I182" s="723" t="s">
        <v>236</v>
      </c>
      <c r="J182" s="721">
        <v>232</v>
      </c>
      <c r="K182" s="722" t="s">
        <v>236</v>
      </c>
      <c r="L182" s="723" t="s">
        <v>236</v>
      </c>
      <c r="M182" s="721">
        <v>232</v>
      </c>
    </row>
    <row r="183" spans="1:13" ht="14.1" customHeight="1">
      <c r="A183" s="718" t="s">
        <v>393</v>
      </c>
      <c r="B183" s="720">
        <v>201.45944</v>
      </c>
      <c r="C183" s="723">
        <v>-139.50903</v>
      </c>
      <c r="D183" s="721">
        <v>67</v>
      </c>
      <c r="E183" s="722">
        <v>1319.9638110000001</v>
      </c>
      <c r="F183" s="723">
        <v>9370.1496179999995</v>
      </c>
      <c r="G183" s="721">
        <v>29</v>
      </c>
      <c r="H183" s="722">
        <v>1118.504371</v>
      </c>
      <c r="I183" s="723">
        <v>9509.6586480000005</v>
      </c>
      <c r="J183" s="721">
        <v>33</v>
      </c>
      <c r="K183" s="722">
        <v>1153.647471</v>
      </c>
      <c r="L183" s="723">
        <v>9783.3573529999994</v>
      </c>
      <c r="M183" s="721">
        <v>33</v>
      </c>
    </row>
    <row r="184" spans="1:13" ht="14.25" customHeight="1">
      <c r="A184" s="718" t="s">
        <v>930</v>
      </c>
      <c r="B184" s="720">
        <v>-490.06793800000003</v>
      </c>
      <c r="C184" s="723">
        <v>-2867.7145340000002</v>
      </c>
      <c r="D184" s="721">
        <v>30</v>
      </c>
      <c r="E184" s="722">
        <v>278.54290300000002</v>
      </c>
      <c r="F184" s="723">
        <v>1845.3180649999999</v>
      </c>
      <c r="G184" s="721">
        <v>59</v>
      </c>
      <c r="H184" s="722">
        <v>768.61084100000005</v>
      </c>
      <c r="I184" s="723">
        <v>4713.0325990000001</v>
      </c>
      <c r="J184" s="721">
        <v>46</v>
      </c>
      <c r="K184" s="722">
        <v>785.718028</v>
      </c>
      <c r="L184" s="723">
        <v>4850.3085369999999</v>
      </c>
      <c r="M184" s="721">
        <v>47</v>
      </c>
    </row>
    <row r="185" spans="1:13" ht="24" customHeight="1">
      <c r="A185" s="718" t="s">
        <v>931</v>
      </c>
      <c r="B185" s="720">
        <v>117.731171</v>
      </c>
      <c r="C185" s="723">
        <v>1221.3301719999999</v>
      </c>
      <c r="D185" s="721">
        <v>212</v>
      </c>
      <c r="E185" s="722">
        <v>263.078125</v>
      </c>
      <c r="F185" s="723">
        <v>2768.5348990000002</v>
      </c>
      <c r="G185" s="721">
        <v>53</v>
      </c>
      <c r="H185" s="722">
        <v>145.34695400000001</v>
      </c>
      <c r="I185" s="723">
        <v>1547.204727</v>
      </c>
      <c r="J185" s="721">
        <v>70</v>
      </c>
      <c r="K185" s="722">
        <v>148.314031</v>
      </c>
      <c r="L185" s="723">
        <v>1578.7351799999999</v>
      </c>
      <c r="M185" s="721">
        <v>71</v>
      </c>
    </row>
    <row r="186" spans="1:13" ht="23.25" customHeight="1">
      <c r="A186" s="718" t="s">
        <v>932</v>
      </c>
      <c r="B186" s="720">
        <v>-1.490216</v>
      </c>
      <c r="C186" s="723">
        <v>-9.3360079999999996</v>
      </c>
      <c r="D186" s="721">
        <v>86</v>
      </c>
      <c r="E186" s="722">
        <v>0.36106300000000002</v>
      </c>
      <c r="F186" s="723">
        <v>10.799811999999999</v>
      </c>
      <c r="G186" s="721">
        <v>193</v>
      </c>
      <c r="H186" s="722">
        <v>1.8512789999999999</v>
      </c>
      <c r="I186" s="723">
        <v>20.135819999999999</v>
      </c>
      <c r="J186" s="721">
        <v>153</v>
      </c>
      <c r="K186" s="722">
        <v>1.884271</v>
      </c>
      <c r="L186" s="723">
        <v>20.637246999999999</v>
      </c>
      <c r="M186" s="721">
        <v>152</v>
      </c>
    </row>
    <row r="187" spans="1:13" ht="13.9" customHeight="1">
      <c r="A187" s="718" t="s">
        <v>933</v>
      </c>
      <c r="B187" s="720">
        <v>-250.279641</v>
      </c>
      <c r="C187" s="723">
        <v>-1579.4725530000001</v>
      </c>
      <c r="D187" s="721">
        <v>40</v>
      </c>
      <c r="E187" s="722">
        <v>105.402511</v>
      </c>
      <c r="F187" s="723">
        <v>991.71910700000001</v>
      </c>
      <c r="G187" s="721">
        <v>74</v>
      </c>
      <c r="H187" s="722">
        <v>355.68215199999997</v>
      </c>
      <c r="I187" s="723">
        <v>2571.19166</v>
      </c>
      <c r="J187" s="721">
        <v>61</v>
      </c>
      <c r="K187" s="722">
        <v>366.92399899999998</v>
      </c>
      <c r="L187" s="723">
        <v>2660.7517779999998</v>
      </c>
      <c r="M187" s="721">
        <v>61</v>
      </c>
    </row>
    <row r="188" spans="1:13" ht="14.1" customHeight="1">
      <c r="A188" s="718" t="s">
        <v>398</v>
      </c>
      <c r="B188" s="720">
        <v>-156.11156500000001</v>
      </c>
      <c r="C188" s="723">
        <v>-2670.9974990000001</v>
      </c>
      <c r="D188" s="721">
        <v>32</v>
      </c>
      <c r="E188" s="722">
        <v>48.928052999999998</v>
      </c>
      <c r="F188" s="723">
        <v>385.90715</v>
      </c>
      <c r="G188" s="721">
        <v>101</v>
      </c>
      <c r="H188" s="722">
        <v>205.03961799999999</v>
      </c>
      <c r="I188" s="723">
        <v>3056.9046490000001</v>
      </c>
      <c r="J188" s="721">
        <v>59</v>
      </c>
      <c r="K188" s="722">
        <v>226.445741</v>
      </c>
      <c r="L188" s="723">
        <v>3241.572729</v>
      </c>
      <c r="M188" s="721">
        <v>59</v>
      </c>
    </row>
    <row r="189" spans="1:13" ht="14.25" customHeight="1">
      <c r="A189" s="718" t="s">
        <v>934</v>
      </c>
      <c r="B189" s="720" t="s">
        <v>236</v>
      </c>
      <c r="C189" s="723">
        <v>4.1451450000000003</v>
      </c>
      <c r="D189" s="721">
        <v>116</v>
      </c>
      <c r="E189" s="722">
        <v>3.0108489999999999</v>
      </c>
      <c r="F189" s="723">
        <v>27.062552</v>
      </c>
      <c r="G189" s="721">
        <v>177</v>
      </c>
      <c r="H189" s="722">
        <v>2.9782479999999998</v>
      </c>
      <c r="I189" s="723">
        <v>22.917407000000001</v>
      </c>
      <c r="J189" s="721">
        <v>149</v>
      </c>
      <c r="K189" s="722">
        <v>3.0161790000000002</v>
      </c>
      <c r="L189" s="723">
        <v>23.284597999999999</v>
      </c>
      <c r="M189" s="721">
        <v>149</v>
      </c>
    </row>
    <row r="190" spans="1:13" ht="23.25" customHeight="1">
      <c r="A190" s="718" t="s">
        <v>935</v>
      </c>
      <c r="B190" s="720">
        <v>3.4330120000000002</v>
      </c>
      <c r="C190" s="723">
        <v>21.246759000000001</v>
      </c>
      <c r="D190" s="721">
        <v>137</v>
      </c>
      <c r="E190" s="722">
        <v>4.1692920000000004</v>
      </c>
      <c r="F190" s="723">
        <v>24.446441</v>
      </c>
      <c r="G190" s="721">
        <v>181</v>
      </c>
      <c r="H190" s="722">
        <v>0.73628000000000005</v>
      </c>
      <c r="I190" s="723">
        <v>3.1996820000000001</v>
      </c>
      <c r="J190" s="721">
        <v>187</v>
      </c>
      <c r="K190" s="722">
        <v>0.77878800000000004</v>
      </c>
      <c r="L190" s="723">
        <v>3.3928449999999999</v>
      </c>
      <c r="M190" s="721">
        <v>186</v>
      </c>
    </row>
    <row r="191" spans="1:13" ht="13.9" customHeight="1">
      <c r="A191" s="718" t="s">
        <v>936</v>
      </c>
      <c r="B191" s="720">
        <v>-1.35561</v>
      </c>
      <c r="C191" s="723">
        <v>-9.2068340000000006</v>
      </c>
      <c r="D191" s="721">
        <v>87</v>
      </c>
      <c r="E191" s="722" t="s">
        <v>236</v>
      </c>
      <c r="F191" s="723">
        <v>3.7752650000000001</v>
      </c>
      <c r="G191" s="721">
        <v>206</v>
      </c>
      <c r="H191" s="722">
        <v>1.36626</v>
      </c>
      <c r="I191" s="723">
        <v>12.982099</v>
      </c>
      <c r="J191" s="721">
        <v>159</v>
      </c>
      <c r="K191" s="722">
        <v>1.423357</v>
      </c>
      <c r="L191" s="723">
        <v>13.472277999999999</v>
      </c>
      <c r="M191" s="721">
        <v>159</v>
      </c>
    </row>
    <row r="192" spans="1:13" ht="14.1" customHeight="1">
      <c r="A192" s="718" t="s">
        <v>937</v>
      </c>
      <c r="B192" s="720">
        <v>1.4072020000000001</v>
      </c>
      <c r="C192" s="723">
        <v>10.595128000000001</v>
      </c>
      <c r="D192" s="721">
        <v>128</v>
      </c>
      <c r="E192" s="722">
        <v>1.4079360000000001</v>
      </c>
      <c r="F192" s="723">
        <v>10.776742</v>
      </c>
      <c r="G192" s="721">
        <v>194</v>
      </c>
      <c r="H192" s="722" t="s">
        <v>236</v>
      </c>
      <c r="I192" s="723">
        <v>0.181614</v>
      </c>
      <c r="J192" s="721">
        <v>214</v>
      </c>
      <c r="K192" s="722" t="s">
        <v>236</v>
      </c>
      <c r="L192" s="723">
        <v>0.19114800000000001</v>
      </c>
      <c r="M192" s="721">
        <v>214</v>
      </c>
    </row>
    <row r="193" spans="1:13" ht="14.1" customHeight="1">
      <c r="A193" s="718" t="s">
        <v>428</v>
      </c>
      <c r="B193" s="720">
        <v>258.74997200000001</v>
      </c>
      <c r="C193" s="723">
        <v>1986.035427</v>
      </c>
      <c r="D193" s="721">
        <v>219</v>
      </c>
      <c r="E193" s="722">
        <v>1312.0157750000001</v>
      </c>
      <c r="F193" s="723">
        <v>9238.7133049999993</v>
      </c>
      <c r="G193" s="721">
        <v>30</v>
      </c>
      <c r="H193" s="722">
        <v>1053.265803</v>
      </c>
      <c r="I193" s="723">
        <v>7252.6778780000004</v>
      </c>
      <c r="J193" s="721">
        <v>37</v>
      </c>
      <c r="K193" s="722">
        <v>1099.998603</v>
      </c>
      <c r="L193" s="723">
        <v>7551.0969560000003</v>
      </c>
      <c r="M193" s="721">
        <v>37</v>
      </c>
    </row>
    <row r="194" spans="1:13" ht="14.1" customHeight="1">
      <c r="A194" s="718" t="s">
        <v>938</v>
      </c>
      <c r="B194" s="720">
        <v>52.111243999999999</v>
      </c>
      <c r="C194" s="723">
        <v>76.509191000000001</v>
      </c>
      <c r="D194" s="721">
        <v>165</v>
      </c>
      <c r="E194" s="722">
        <v>57.662092000000001</v>
      </c>
      <c r="F194" s="723">
        <v>267.10648900000001</v>
      </c>
      <c r="G194" s="721">
        <v>110</v>
      </c>
      <c r="H194" s="722">
        <v>5.5508480000000002</v>
      </c>
      <c r="I194" s="723">
        <v>190.59729799999999</v>
      </c>
      <c r="J194" s="721">
        <v>108</v>
      </c>
      <c r="K194" s="722">
        <v>5.9805659999999996</v>
      </c>
      <c r="L194" s="723">
        <v>198.828778</v>
      </c>
      <c r="M194" s="721">
        <v>109</v>
      </c>
    </row>
    <row r="195" spans="1:13" ht="14.1" customHeight="1">
      <c r="A195" s="718" t="s">
        <v>939</v>
      </c>
      <c r="B195" s="720">
        <v>-68.919995999999998</v>
      </c>
      <c r="C195" s="723">
        <v>-498.88194299999998</v>
      </c>
      <c r="D195" s="721">
        <v>49</v>
      </c>
      <c r="E195" s="722">
        <v>14.538817999999999</v>
      </c>
      <c r="F195" s="723">
        <v>149.01311000000001</v>
      </c>
      <c r="G195" s="721">
        <v>122</v>
      </c>
      <c r="H195" s="722">
        <v>83.458814000000004</v>
      </c>
      <c r="I195" s="723">
        <v>647.89505299999996</v>
      </c>
      <c r="J195" s="721">
        <v>90</v>
      </c>
      <c r="K195" s="722">
        <v>86.979151999999999</v>
      </c>
      <c r="L195" s="723">
        <v>672.46454700000004</v>
      </c>
      <c r="M195" s="721">
        <v>90</v>
      </c>
    </row>
    <row r="196" spans="1:13" ht="14.1" customHeight="1">
      <c r="A196" s="718" t="s">
        <v>940</v>
      </c>
      <c r="B196" s="720">
        <v>1.4358649999999999</v>
      </c>
      <c r="C196" s="723">
        <v>9.7633799999999997</v>
      </c>
      <c r="D196" s="721">
        <v>124</v>
      </c>
      <c r="E196" s="722">
        <v>1.691154</v>
      </c>
      <c r="F196" s="723">
        <v>12.781507</v>
      </c>
      <c r="G196" s="721">
        <v>190</v>
      </c>
      <c r="H196" s="722">
        <v>0.25528899999999999</v>
      </c>
      <c r="I196" s="723">
        <v>3.0181269999999998</v>
      </c>
      <c r="J196" s="721">
        <v>189</v>
      </c>
      <c r="K196" s="722">
        <v>0.26458700000000002</v>
      </c>
      <c r="L196" s="723">
        <v>3.3235920000000001</v>
      </c>
      <c r="M196" s="721">
        <v>188</v>
      </c>
    </row>
    <row r="197" spans="1:13" ht="14.1" customHeight="1">
      <c r="A197" s="718" t="s">
        <v>941</v>
      </c>
      <c r="B197" s="720">
        <v>7.131043</v>
      </c>
      <c r="C197" s="723">
        <v>34.785201999999998</v>
      </c>
      <c r="D197" s="721">
        <v>149</v>
      </c>
      <c r="E197" s="722">
        <v>7.9775130000000001</v>
      </c>
      <c r="F197" s="723">
        <v>67.797796000000005</v>
      </c>
      <c r="G197" s="721">
        <v>148</v>
      </c>
      <c r="H197" s="722">
        <v>0.84646999999999994</v>
      </c>
      <c r="I197" s="723">
        <v>33.012594</v>
      </c>
      <c r="J197" s="721">
        <v>142</v>
      </c>
      <c r="K197" s="722">
        <v>0.89716899999999999</v>
      </c>
      <c r="L197" s="723">
        <v>33.960662999999997</v>
      </c>
      <c r="M197" s="721">
        <v>142</v>
      </c>
    </row>
    <row r="198" spans="1:13" ht="14.1" customHeight="1">
      <c r="A198" s="718" t="s">
        <v>942</v>
      </c>
      <c r="B198" s="720">
        <v>1432.101189</v>
      </c>
      <c r="C198" s="723">
        <v>1414.852727</v>
      </c>
      <c r="D198" s="721">
        <v>214</v>
      </c>
      <c r="E198" s="722">
        <v>3738.5149070000002</v>
      </c>
      <c r="F198" s="723">
        <v>28017.248333</v>
      </c>
      <c r="G198" s="721">
        <v>14</v>
      </c>
      <c r="H198" s="722">
        <v>2306.4137179999998</v>
      </c>
      <c r="I198" s="723">
        <v>26602.395605999998</v>
      </c>
      <c r="J198" s="721">
        <v>18</v>
      </c>
      <c r="K198" s="722">
        <v>2335.6392449999998</v>
      </c>
      <c r="L198" s="723">
        <v>26805.592273999999</v>
      </c>
      <c r="M198" s="721">
        <v>18</v>
      </c>
    </row>
    <row r="199" spans="1:13" ht="14.1" customHeight="1">
      <c r="A199" s="718" t="s">
        <v>943</v>
      </c>
      <c r="B199" s="720">
        <v>32.240279999999998</v>
      </c>
      <c r="C199" s="723">
        <v>365.57147900000001</v>
      </c>
      <c r="D199" s="721">
        <v>191</v>
      </c>
      <c r="E199" s="722">
        <v>37.157474999999998</v>
      </c>
      <c r="F199" s="723">
        <v>445.00943100000001</v>
      </c>
      <c r="G199" s="721">
        <v>95</v>
      </c>
      <c r="H199" s="722">
        <v>4.9171950000000004</v>
      </c>
      <c r="I199" s="723">
        <v>79.437951999999996</v>
      </c>
      <c r="J199" s="721">
        <v>124</v>
      </c>
      <c r="K199" s="722">
        <v>4.9337309999999999</v>
      </c>
      <c r="L199" s="723">
        <v>79.698175000000006</v>
      </c>
      <c r="M199" s="721">
        <v>125</v>
      </c>
    </row>
    <row r="200" spans="1:13" ht="14.1" customHeight="1">
      <c r="A200" s="718" t="s">
        <v>944</v>
      </c>
      <c r="B200" s="720">
        <v>-268.66746000000001</v>
      </c>
      <c r="C200" s="723">
        <v>-4099.1858940000002</v>
      </c>
      <c r="D200" s="721">
        <v>26</v>
      </c>
      <c r="E200" s="722">
        <v>29.950627000000001</v>
      </c>
      <c r="F200" s="723">
        <v>408.94077800000002</v>
      </c>
      <c r="G200" s="721">
        <v>99</v>
      </c>
      <c r="H200" s="722">
        <v>298.618087</v>
      </c>
      <c r="I200" s="723">
        <v>4508.1266720000003</v>
      </c>
      <c r="J200" s="721">
        <v>49</v>
      </c>
      <c r="K200" s="722">
        <v>304.44198599999999</v>
      </c>
      <c r="L200" s="723">
        <v>4575.0178550000001</v>
      </c>
      <c r="M200" s="721">
        <v>49</v>
      </c>
    </row>
    <row r="201" spans="1:13" ht="14.1" customHeight="1">
      <c r="A201" s="718" t="s">
        <v>945</v>
      </c>
      <c r="B201" s="720">
        <v>-66.282201000000001</v>
      </c>
      <c r="C201" s="723">
        <v>-2015.913724</v>
      </c>
      <c r="D201" s="721">
        <v>35</v>
      </c>
      <c r="E201" s="722">
        <v>59.304882999999997</v>
      </c>
      <c r="F201" s="723">
        <v>313.446595</v>
      </c>
      <c r="G201" s="721">
        <v>106</v>
      </c>
      <c r="H201" s="722">
        <v>125.587084</v>
      </c>
      <c r="I201" s="723">
        <v>2329.3603189999999</v>
      </c>
      <c r="J201" s="721">
        <v>62</v>
      </c>
      <c r="K201" s="722">
        <v>129.091162</v>
      </c>
      <c r="L201" s="723">
        <v>2357.6711220000002</v>
      </c>
      <c r="M201" s="721">
        <v>62</v>
      </c>
    </row>
    <row r="202" spans="1:13" ht="14.1" customHeight="1">
      <c r="A202" s="718" t="s">
        <v>946</v>
      </c>
      <c r="B202" s="720">
        <v>1.1262030000000001</v>
      </c>
      <c r="C202" s="723">
        <v>11.037224</v>
      </c>
      <c r="D202" s="721">
        <v>129</v>
      </c>
      <c r="E202" s="722">
        <v>1.141912</v>
      </c>
      <c r="F202" s="723">
        <v>12.135081</v>
      </c>
      <c r="G202" s="721">
        <v>191</v>
      </c>
      <c r="H202" s="722" t="s">
        <v>236</v>
      </c>
      <c r="I202" s="723">
        <v>1.0978570000000001</v>
      </c>
      <c r="J202" s="721">
        <v>196</v>
      </c>
      <c r="K202" s="722" t="s">
        <v>236</v>
      </c>
      <c r="L202" s="723">
        <v>1.1411230000000001</v>
      </c>
      <c r="M202" s="721">
        <v>196</v>
      </c>
    </row>
    <row r="203" spans="1:13" ht="14.1" customHeight="1">
      <c r="A203" s="718" t="s">
        <v>947</v>
      </c>
      <c r="B203" s="720">
        <v>1.784036</v>
      </c>
      <c r="C203" s="723">
        <v>25.343249</v>
      </c>
      <c r="D203" s="721">
        <v>141</v>
      </c>
      <c r="E203" s="722">
        <v>1.784724</v>
      </c>
      <c r="F203" s="723">
        <v>25.752753999999999</v>
      </c>
      <c r="G203" s="721">
        <v>179</v>
      </c>
      <c r="H203" s="722" t="s">
        <v>236</v>
      </c>
      <c r="I203" s="723">
        <v>0.40950500000000001</v>
      </c>
      <c r="J203" s="721">
        <v>207</v>
      </c>
      <c r="K203" s="722" t="s">
        <v>236</v>
      </c>
      <c r="L203" s="723">
        <v>0.43004300000000001</v>
      </c>
      <c r="M203" s="721">
        <v>209</v>
      </c>
    </row>
    <row r="204" spans="1:13" ht="14.1" customHeight="1">
      <c r="A204" s="718" t="s">
        <v>424</v>
      </c>
      <c r="B204" s="720">
        <v>-399.877837</v>
      </c>
      <c r="C204" s="723">
        <v>-8143.6282970000002</v>
      </c>
      <c r="D204" s="721">
        <v>18</v>
      </c>
      <c r="E204" s="722">
        <v>604.09923600000002</v>
      </c>
      <c r="F204" s="723">
        <v>4345.3356210000002</v>
      </c>
      <c r="G204" s="721">
        <v>44</v>
      </c>
      <c r="H204" s="722">
        <v>1003.977073</v>
      </c>
      <c r="I204" s="723">
        <v>12488.963917999999</v>
      </c>
      <c r="J204" s="721">
        <v>26</v>
      </c>
      <c r="K204" s="722">
        <v>1023.589696</v>
      </c>
      <c r="L204" s="723">
        <v>12657.774283999999</v>
      </c>
      <c r="M204" s="721">
        <v>26</v>
      </c>
    </row>
    <row r="205" spans="1:13" ht="14.1" customHeight="1">
      <c r="A205" s="718" t="s">
        <v>948</v>
      </c>
      <c r="B205" s="720">
        <v>9.1543209999999995</v>
      </c>
      <c r="C205" s="723">
        <v>43.978313</v>
      </c>
      <c r="D205" s="721">
        <v>157</v>
      </c>
      <c r="E205" s="722">
        <v>9.1543500000000009</v>
      </c>
      <c r="F205" s="723">
        <v>43.982216999999999</v>
      </c>
      <c r="G205" s="721">
        <v>164</v>
      </c>
      <c r="H205" s="722" t="s">
        <v>236</v>
      </c>
      <c r="I205" s="723" t="s">
        <v>236</v>
      </c>
      <c r="J205" s="721">
        <v>229</v>
      </c>
      <c r="K205" s="722" t="s">
        <v>236</v>
      </c>
      <c r="L205" s="723" t="s">
        <v>236</v>
      </c>
      <c r="M205" s="721">
        <v>229</v>
      </c>
    </row>
    <row r="206" spans="1:13" ht="14.1" customHeight="1">
      <c r="A206" s="718" t="s">
        <v>394</v>
      </c>
      <c r="B206" s="720">
        <v>900.143416</v>
      </c>
      <c r="C206" s="723">
        <v>3325.1973079999998</v>
      </c>
      <c r="D206" s="721">
        <v>224</v>
      </c>
      <c r="E206" s="722">
        <v>2510.4903119999999</v>
      </c>
      <c r="F206" s="723">
        <v>18260.499989</v>
      </c>
      <c r="G206" s="721">
        <v>21</v>
      </c>
      <c r="H206" s="722">
        <v>1610.346896</v>
      </c>
      <c r="I206" s="723">
        <v>14935.302680999999</v>
      </c>
      <c r="J206" s="721">
        <v>23</v>
      </c>
      <c r="K206" s="722">
        <v>1677.605325</v>
      </c>
      <c r="L206" s="723">
        <v>15474.156029</v>
      </c>
      <c r="M206" s="721">
        <v>23</v>
      </c>
    </row>
    <row r="207" spans="1:13" ht="14.1" customHeight="1">
      <c r="A207" s="718" t="s">
        <v>949</v>
      </c>
      <c r="B207" s="720">
        <v>-231.373368</v>
      </c>
      <c r="C207" s="723">
        <v>-1877.1467729999999</v>
      </c>
      <c r="D207" s="721">
        <v>36</v>
      </c>
      <c r="E207" s="722">
        <v>25.562249000000001</v>
      </c>
      <c r="F207" s="723">
        <v>215.75659999999999</v>
      </c>
      <c r="G207" s="721">
        <v>116</v>
      </c>
      <c r="H207" s="722">
        <v>256.93561699999998</v>
      </c>
      <c r="I207" s="723">
        <v>2092.9033730000001</v>
      </c>
      <c r="J207" s="721">
        <v>63</v>
      </c>
      <c r="K207" s="722">
        <v>268.95205800000002</v>
      </c>
      <c r="L207" s="723">
        <v>2183.333979</v>
      </c>
      <c r="M207" s="721">
        <v>63</v>
      </c>
    </row>
    <row r="208" spans="1:13" ht="14.1" customHeight="1">
      <c r="A208" s="718" t="s">
        <v>950</v>
      </c>
      <c r="B208" s="720" t="s">
        <v>236</v>
      </c>
      <c r="C208" s="723">
        <v>-4.7262219999999999</v>
      </c>
      <c r="D208" s="721">
        <v>89</v>
      </c>
      <c r="E208" s="722" t="s">
        <v>236</v>
      </c>
      <c r="F208" s="723">
        <v>1.274627</v>
      </c>
      <c r="G208" s="721">
        <v>217</v>
      </c>
      <c r="H208" s="722" t="s">
        <v>236</v>
      </c>
      <c r="I208" s="723">
        <v>6.0008489999999997</v>
      </c>
      <c r="J208" s="721">
        <v>171</v>
      </c>
      <c r="K208" s="722" t="s">
        <v>236</v>
      </c>
      <c r="L208" s="723">
        <v>6.1694269999999998</v>
      </c>
      <c r="M208" s="721">
        <v>172</v>
      </c>
    </row>
    <row r="209" spans="1:13" ht="14.1" customHeight="1">
      <c r="A209" s="718" t="s">
        <v>951</v>
      </c>
      <c r="B209" s="720">
        <v>13.275707000000001</v>
      </c>
      <c r="C209" s="723">
        <v>110.24021500000001</v>
      </c>
      <c r="D209" s="721">
        <v>171</v>
      </c>
      <c r="E209" s="722">
        <v>14.286795</v>
      </c>
      <c r="F209" s="723">
        <v>124.473738</v>
      </c>
      <c r="G209" s="721">
        <v>128</v>
      </c>
      <c r="H209" s="722">
        <v>1.011088</v>
      </c>
      <c r="I209" s="723">
        <v>14.233523</v>
      </c>
      <c r="J209" s="721">
        <v>158</v>
      </c>
      <c r="K209" s="722">
        <v>1.067682</v>
      </c>
      <c r="L209" s="723">
        <v>14.936436</v>
      </c>
      <c r="M209" s="721">
        <v>158</v>
      </c>
    </row>
    <row r="210" spans="1:13" ht="14.1" customHeight="1">
      <c r="A210" s="718" t="s">
        <v>952</v>
      </c>
      <c r="B210" s="720">
        <v>144.59380100000001</v>
      </c>
      <c r="C210" s="723">
        <v>808.508824</v>
      </c>
      <c r="D210" s="721">
        <v>208</v>
      </c>
      <c r="E210" s="722">
        <v>145.104895</v>
      </c>
      <c r="F210" s="723">
        <v>813.89616899999999</v>
      </c>
      <c r="G210" s="721">
        <v>80</v>
      </c>
      <c r="H210" s="722">
        <v>0.51109400000000005</v>
      </c>
      <c r="I210" s="723">
        <v>5.3873449999999998</v>
      </c>
      <c r="J210" s="721">
        <v>178</v>
      </c>
      <c r="K210" s="722">
        <v>0.53927899999999995</v>
      </c>
      <c r="L210" s="723">
        <v>5.6337529999999996</v>
      </c>
      <c r="M210" s="721">
        <v>178</v>
      </c>
    </row>
    <row r="211" spans="1:13" ht="14.1" customHeight="1">
      <c r="A211" s="718" t="s">
        <v>953</v>
      </c>
      <c r="B211" s="720" t="s">
        <v>236</v>
      </c>
      <c r="C211" s="723" t="s">
        <v>236</v>
      </c>
      <c r="D211" s="721">
        <v>102</v>
      </c>
      <c r="E211" s="722" t="s">
        <v>236</v>
      </c>
      <c r="F211" s="723">
        <v>5.9621E-2</v>
      </c>
      <c r="G211" s="721">
        <v>227</v>
      </c>
      <c r="H211" s="722" t="s">
        <v>236</v>
      </c>
      <c r="I211" s="723" t="s">
        <v>236</v>
      </c>
      <c r="J211" s="721">
        <v>223</v>
      </c>
      <c r="K211" s="722" t="s">
        <v>236</v>
      </c>
      <c r="L211" s="723" t="s">
        <v>236</v>
      </c>
      <c r="M211" s="721">
        <v>223</v>
      </c>
    </row>
    <row r="212" spans="1:13" ht="14.1" customHeight="1">
      <c r="A212" s="718" t="s">
        <v>954</v>
      </c>
      <c r="B212" s="720">
        <v>10.629187</v>
      </c>
      <c r="C212" s="723">
        <v>94.426277999999996</v>
      </c>
      <c r="D212" s="721">
        <v>168</v>
      </c>
      <c r="E212" s="722">
        <v>11.550578</v>
      </c>
      <c r="F212" s="723">
        <v>97.890702000000005</v>
      </c>
      <c r="G212" s="721">
        <v>137</v>
      </c>
      <c r="H212" s="722">
        <v>0.92139099999999996</v>
      </c>
      <c r="I212" s="723">
        <v>3.4644240000000002</v>
      </c>
      <c r="J212" s="721">
        <v>184</v>
      </c>
      <c r="K212" s="722">
        <v>0.94937700000000003</v>
      </c>
      <c r="L212" s="723">
        <v>3.5736840000000001</v>
      </c>
      <c r="M212" s="721">
        <v>185</v>
      </c>
    </row>
    <row r="213" spans="1:13" ht="14.1" customHeight="1">
      <c r="A213" s="718" t="s">
        <v>955</v>
      </c>
      <c r="B213" s="720">
        <v>7.7082350000000002</v>
      </c>
      <c r="C213" s="723">
        <v>24.321615000000001</v>
      </c>
      <c r="D213" s="721">
        <v>140</v>
      </c>
      <c r="E213" s="722">
        <v>10.02764</v>
      </c>
      <c r="F213" s="723">
        <v>32.340555999999999</v>
      </c>
      <c r="G213" s="721">
        <v>174</v>
      </c>
      <c r="H213" s="722">
        <v>2.3194050000000002</v>
      </c>
      <c r="I213" s="723">
        <v>8.0189409999999999</v>
      </c>
      <c r="J213" s="721">
        <v>169</v>
      </c>
      <c r="K213" s="722">
        <v>2.3644099999999999</v>
      </c>
      <c r="L213" s="723">
        <v>8.1555440000000008</v>
      </c>
      <c r="M213" s="721">
        <v>169</v>
      </c>
    </row>
    <row r="214" spans="1:13" ht="14.1" customHeight="1">
      <c r="A214" s="718" t="s">
        <v>956</v>
      </c>
      <c r="B214" s="720">
        <v>33.939210000000003</v>
      </c>
      <c r="C214" s="723">
        <v>260.44100700000001</v>
      </c>
      <c r="D214" s="721">
        <v>187</v>
      </c>
      <c r="E214" s="722">
        <v>41.893906000000001</v>
      </c>
      <c r="F214" s="723">
        <v>310.21088700000001</v>
      </c>
      <c r="G214" s="721">
        <v>108</v>
      </c>
      <c r="H214" s="722">
        <v>7.9546960000000002</v>
      </c>
      <c r="I214" s="723">
        <v>49.769880000000001</v>
      </c>
      <c r="J214" s="721">
        <v>134</v>
      </c>
      <c r="K214" s="722">
        <v>8.5227509999999995</v>
      </c>
      <c r="L214" s="723">
        <v>53.725015999999997</v>
      </c>
      <c r="M214" s="721">
        <v>134</v>
      </c>
    </row>
    <row r="215" spans="1:13" ht="14.1" customHeight="1">
      <c r="A215" s="718" t="s">
        <v>957</v>
      </c>
      <c r="B215" s="720" t="s">
        <v>236</v>
      </c>
      <c r="C215" s="723">
        <v>0.55079699999999998</v>
      </c>
      <c r="D215" s="721">
        <v>109</v>
      </c>
      <c r="E215" s="722" t="s">
        <v>236</v>
      </c>
      <c r="F215" s="723">
        <v>0.56995499999999999</v>
      </c>
      <c r="G215" s="721">
        <v>221</v>
      </c>
      <c r="H215" s="722" t="s">
        <v>236</v>
      </c>
      <c r="I215" s="723" t="s">
        <v>236</v>
      </c>
      <c r="J215" s="721">
        <v>222</v>
      </c>
      <c r="K215" s="722" t="s">
        <v>236</v>
      </c>
      <c r="L215" s="723" t="s">
        <v>236</v>
      </c>
      <c r="M215" s="721">
        <v>222</v>
      </c>
    </row>
    <row r="216" spans="1:13" ht="14.1" customHeight="1">
      <c r="A216" s="718" t="s">
        <v>395</v>
      </c>
      <c r="B216" s="720">
        <v>-176.18516700000001</v>
      </c>
      <c r="C216" s="723">
        <v>-4653.1128269999999</v>
      </c>
      <c r="D216" s="721">
        <v>24</v>
      </c>
      <c r="E216" s="722">
        <v>782.71959800000002</v>
      </c>
      <c r="F216" s="723">
        <v>6164.9420190000001</v>
      </c>
      <c r="G216" s="721">
        <v>37</v>
      </c>
      <c r="H216" s="722">
        <v>958.904765</v>
      </c>
      <c r="I216" s="723">
        <v>10818.054846000001</v>
      </c>
      <c r="J216" s="721">
        <v>30</v>
      </c>
      <c r="K216" s="722">
        <v>985.68437100000006</v>
      </c>
      <c r="L216" s="723">
        <v>11108.964657</v>
      </c>
      <c r="M216" s="721">
        <v>30</v>
      </c>
    </row>
    <row r="217" spans="1:13" ht="14.1" customHeight="1">
      <c r="A217" s="718" t="s">
        <v>399</v>
      </c>
      <c r="B217" s="720">
        <v>542.60706100000004</v>
      </c>
      <c r="C217" s="723">
        <v>-55202.71387</v>
      </c>
      <c r="D217" s="721">
        <v>6</v>
      </c>
      <c r="E217" s="722">
        <v>3870.755459</v>
      </c>
      <c r="F217" s="723">
        <v>34594.34966</v>
      </c>
      <c r="G217" s="721">
        <v>11</v>
      </c>
      <c r="H217" s="722">
        <v>3328.1483979999998</v>
      </c>
      <c r="I217" s="723">
        <v>89797.063529999999</v>
      </c>
      <c r="J217" s="721">
        <v>9</v>
      </c>
      <c r="K217" s="722">
        <v>3353.5398209999998</v>
      </c>
      <c r="L217" s="723">
        <v>90054.736323999998</v>
      </c>
      <c r="M217" s="721">
        <v>9</v>
      </c>
    </row>
    <row r="218" spans="1:13" ht="14.1" customHeight="1">
      <c r="A218" s="718" t="s">
        <v>958</v>
      </c>
      <c r="B218" s="720">
        <v>0.203291</v>
      </c>
      <c r="C218" s="723">
        <v>-3.5509689999999998</v>
      </c>
      <c r="D218" s="721">
        <v>90</v>
      </c>
      <c r="E218" s="722">
        <v>0.776092</v>
      </c>
      <c r="F218" s="723">
        <v>2.4201229999999998</v>
      </c>
      <c r="G218" s="721">
        <v>209</v>
      </c>
      <c r="H218" s="722">
        <v>0.572801</v>
      </c>
      <c r="I218" s="723">
        <v>5.9710919999999996</v>
      </c>
      <c r="J218" s="721">
        <v>172</v>
      </c>
      <c r="K218" s="722">
        <v>0.63397099999999995</v>
      </c>
      <c r="L218" s="723">
        <v>6.3709740000000004</v>
      </c>
      <c r="M218" s="721">
        <v>171</v>
      </c>
    </row>
    <row r="219" spans="1:13" ht="24.75" customHeight="1">
      <c r="A219" s="718" t="s">
        <v>413</v>
      </c>
      <c r="B219" s="720">
        <v>-13181.485005</v>
      </c>
      <c r="C219" s="723">
        <v>-83975.856631000002</v>
      </c>
      <c r="D219" s="721">
        <v>5</v>
      </c>
      <c r="E219" s="722">
        <v>4554.2569000000003</v>
      </c>
      <c r="F219" s="723">
        <v>35247.932784999997</v>
      </c>
      <c r="G219" s="721">
        <v>10</v>
      </c>
      <c r="H219" s="722">
        <v>17735.741904999999</v>
      </c>
      <c r="I219" s="723">
        <v>119223.789416</v>
      </c>
      <c r="J219" s="721">
        <v>5</v>
      </c>
      <c r="K219" s="722">
        <v>18270.023949999999</v>
      </c>
      <c r="L219" s="723">
        <v>121699.941511</v>
      </c>
      <c r="M219" s="721">
        <v>5</v>
      </c>
    </row>
    <row r="220" spans="1:13" ht="13.9" customHeight="1">
      <c r="A220" s="718" t="s">
        <v>959</v>
      </c>
      <c r="B220" s="720">
        <v>5.4104520000000003</v>
      </c>
      <c r="C220" s="723">
        <v>26.055658999999999</v>
      </c>
      <c r="D220" s="721">
        <v>142</v>
      </c>
      <c r="E220" s="722">
        <v>5.4111089999999997</v>
      </c>
      <c r="F220" s="723">
        <v>26.449352000000001</v>
      </c>
      <c r="G220" s="721">
        <v>178</v>
      </c>
      <c r="H220" s="722" t="s">
        <v>236</v>
      </c>
      <c r="I220" s="723">
        <v>0.39369300000000002</v>
      </c>
      <c r="J220" s="721">
        <v>208</v>
      </c>
      <c r="K220" s="722" t="s">
        <v>236</v>
      </c>
      <c r="L220" s="723">
        <v>0.40687299999999998</v>
      </c>
      <c r="M220" s="721">
        <v>210</v>
      </c>
    </row>
    <row r="221" spans="1:13" ht="14.1" customHeight="1">
      <c r="A221" s="718" t="s">
        <v>960</v>
      </c>
      <c r="B221" s="720">
        <v>-1.71062</v>
      </c>
      <c r="C221" s="723">
        <v>-57.494205000000001</v>
      </c>
      <c r="D221" s="721">
        <v>75</v>
      </c>
      <c r="E221" s="722">
        <v>12.989656</v>
      </c>
      <c r="F221" s="723">
        <v>127.312038</v>
      </c>
      <c r="G221" s="721">
        <v>126</v>
      </c>
      <c r="H221" s="722">
        <v>14.700276000000001</v>
      </c>
      <c r="I221" s="723">
        <v>184.80624299999999</v>
      </c>
      <c r="J221" s="721">
        <v>109</v>
      </c>
      <c r="K221" s="722">
        <v>15.168384</v>
      </c>
      <c r="L221" s="723">
        <v>190.126419</v>
      </c>
      <c r="M221" s="721">
        <v>111</v>
      </c>
    </row>
    <row r="222" spans="1:13" ht="14.1" customHeight="1">
      <c r="A222" s="718" t="s">
        <v>429</v>
      </c>
      <c r="B222" s="720">
        <v>-6084.8618630000001</v>
      </c>
      <c r="C222" s="723">
        <v>-41685.790676999997</v>
      </c>
      <c r="D222" s="721">
        <v>10</v>
      </c>
      <c r="E222" s="722">
        <v>1383.556613</v>
      </c>
      <c r="F222" s="723">
        <v>12715.807081000001</v>
      </c>
      <c r="G222" s="721">
        <v>24</v>
      </c>
      <c r="H222" s="722">
        <v>7468.4184759999998</v>
      </c>
      <c r="I222" s="723">
        <v>54401.597758000004</v>
      </c>
      <c r="J222" s="721">
        <v>12</v>
      </c>
      <c r="K222" s="722">
        <v>7752.9877310000002</v>
      </c>
      <c r="L222" s="723">
        <v>56428.085071000001</v>
      </c>
      <c r="M222" s="721">
        <v>12</v>
      </c>
    </row>
    <row r="223" spans="1:13" ht="14.1" customHeight="1">
      <c r="A223" s="718" t="s">
        <v>961</v>
      </c>
      <c r="B223" s="720">
        <v>2.2409500000000002</v>
      </c>
      <c r="C223" s="723">
        <v>12.732741000000001</v>
      </c>
      <c r="D223" s="721">
        <v>131</v>
      </c>
      <c r="E223" s="722">
        <v>2.2493289999999999</v>
      </c>
      <c r="F223" s="723">
        <v>14.10915</v>
      </c>
      <c r="G223" s="721">
        <v>187</v>
      </c>
      <c r="H223" s="722" t="s">
        <v>236</v>
      </c>
      <c r="I223" s="723">
        <v>1.376409</v>
      </c>
      <c r="J223" s="721">
        <v>195</v>
      </c>
      <c r="K223" s="722" t="s">
        <v>236</v>
      </c>
      <c r="L223" s="723">
        <v>1.393389</v>
      </c>
      <c r="M223" s="721">
        <v>195</v>
      </c>
    </row>
    <row r="224" spans="1:13" ht="14.1" customHeight="1">
      <c r="A224" s="718" t="s">
        <v>962</v>
      </c>
      <c r="B224" s="720">
        <v>11.350448</v>
      </c>
      <c r="C224" s="723">
        <v>99.842314000000002</v>
      </c>
      <c r="D224" s="721">
        <v>170</v>
      </c>
      <c r="E224" s="722">
        <v>18.423483000000001</v>
      </c>
      <c r="F224" s="723">
        <v>155.29451499999999</v>
      </c>
      <c r="G224" s="721">
        <v>121</v>
      </c>
      <c r="H224" s="722">
        <v>7.073035</v>
      </c>
      <c r="I224" s="723">
        <v>55.452201000000002</v>
      </c>
      <c r="J224" s="721">
        <v>133</v>
      </c>
      <c r="K224" s="722">
        <v>7.9386599999999996</v>
      </c>
      <c r="L224" s="723">
        <v>61.251455999999997</v>
      </c>
      <c r="M224" s="721">
        <v>130</v>
      </c>
    </row>
    <row r="225" spans="1:13" ht="14.1" customHeight="1">
      <c r="A225" s="718" t="s">
        <v>963</v>
      </c>
      <c r="B225" s="720" t="s">
        <v>236</v>
      </c>
      <c r="C225" s="723">
        <v>-5.4676000000000002E-2</v>
      </c>
      <c r="D225" s="721">
        <v>99</v>
      </c>
      <c r="E225" s="722" t="s">
        <v>236</v>
      </c>
      <c r="F225" s="723" t="s">
        <v>236</v>
      </c>
      <c r="G225" s="721">
        <v>229</v>
      </c>
      <c r="H225" s="722" t="s">
        <v>236</v>
      </c>
      <c r="I225" s="723">
        <v>6.6741999999999996E-2</v>
      </c>
      <c r="J225" s="721">
        <v>220</v>
      </c>
      <c r="K225" s="722" t="s">
        <v>236</v>
      </c>
      <c r="L225" s="723">
        <v>6.6741999999999996E-2</v>
      </c>
      <c r="M225" s="721">
        <v>220</v>
      </c>
    </row>
    <row r="226" spans="1:13" ht="14.1" customHeight="1">
      <c r="A226" s="718" t="s">
        <v>964</v>
      </c>
      <c r="B226" s="720">
        <v>-5.5453000000000002E-2</v>
      </c>
      <c r="C226" s="723">
        <v>5.2376969999999998</v>
      </c>
      <c r="D226" s="721">
        <v>119</v>
      </c>
      <c r="E226" s="722">
        <v>0.34476200000000001</v>
      </c>
      <c r="F226" s="723">
        <v>7.8542589999999999</v>
      </c>
      <c r="G226" s="721">
        <v>198</v>
      </c>
      <c r="H226" s="722">
        <v>0.40021499999999999</v>
      </c>
      <c r="I226" s="723">
        <v>2.6165620000000001</v>
      </c>
      <c r="J226" s="721">
        <v>190</v>
      </c>
      <c r="K226" s="722">
        <v>0.409358</v>
      </c>
      <c r="L226" s="723">
        <v>2.863845</v>
      </c>
      <c r="M226" s="721">
        <v>190</v>
      </c>
    </row>
    <row r="227" spans="1:13" ht="14.1" customHeight="1">
      <c r="A227" s="718" t="s">
        <v>965</v>
      </c>
      <c r="B227" s="720">
        <v>26.397335999999999</v>
      </c>
      <c r="C227" s="723">
        <v>212.662926</v>
      </c>
      <c r="D227" s="721">
        <v>183</v>
      </c>
      <c r="E227" s="722">
        <v>281.944661</v>
      </c>
      <c r="F227" s="723">
        <v>2079.0826379999999</v>
      </c>
      <c r="G227" s="721">
        <v>57</v>
      </c>
      <c r="H227" s="722">
        <v>255.547325</v>
      </c>
      <c r="I227" s="723">
        <v>1866.4197119999999</v>
      </c>
      <c r="J227" s="721">
        <v>66</v>
      </c>
      <c r="K227" s="722">
        <v>267.72979199999997</v>
      </c>
      <c r="L227" s="723">
        <v>1968.7359039999999</v>
      </c>
      <c r="M227" s="721">
        <v>66</v>
      </c>
    </row>
    <row r="228" spans="1:13" ht="14.1" customHeight="1">
      <c r="A228" s="718" t="s">
        <v>966</v>
      </c>
      <c r="B228" s="720">
        <v>-23.495476</v>
      </c>
      <c r="C228" s="723">
        <v>-336.38466199999999</v>
      </c>
      <c r="D228" s="721">
        <v>56</v>
      </c>
      <c r="E228" s="722">
        <v>48.025309999999998</v>
      </c>
      <c r="F228" s="723">
        <v>365.85664100000002</v>
      </c>
      <c r="G228" s="721">
        <v>102</v>
      </c>
      <c r="H228" s="722">
        <v>71.520786000000001</v>
      </c>
      <c r="I228" s="723">
        <v>702.24130300000002</v>
      </c>
      <c r="J228" s="721">
        <v>86</v>
      </c>
      <c r="K228" s="722">
        <v>73.826385999999999</v>
      </c>
      <c r="L228" s="723">
        <v>723.76886400000001</v>
      </c>
      <c r="M228" s="721">
        <v>86</v>
      </c>
    </row>
    <row r="229" spans="1:13" ht="14.1" customHeight="1">
      <c r="A229" s="718" t="s">
        <v>967</v>
      </c>
      <c r="B229" s="720">
        <v>-68.895782999999994</v>
      </c>
      <c r="C229" s="723">
        <v>475.69699500000002</v>
      </c>
      <c r="D229" s="721">
        <v>198</v>
      </c>
      <c r="E229" s="722">
        <v>1368.3693290000001</v>
      </c>
      <c r="F229" s="723">
        <v>11463.582361999999</v>
      </c>
      <c r="G229" s="721">
        <v>26</v>
      </c>
      <c r="H229" s="722">
        <v>1437.265112</v>
      </c>
      <c r="I229" s="723">
        <v>10987.885367000001</v>
      </c>
      <c r="J229" s="721">
        <v>28</v>
      </c>
      <c r="K229" s="722">
        <v>1528.636661</v>
      </c>
      <c r="L229" s="723">
        <v>11695.670335000001</v>
      </c>
      <c r="M229" s="721">
        <v>28</v>
      </c>
    </row>
    <row r="230" spans="1:13" ht="14.1" customHeight="1">
      <c r="A230" s="718" t="s">
        <v>968</v>
      </c>
      <c r="B230" s="720">
        <v>17.397376000000001</v>
      </c>
      <c r="C230" s="723">
        <v>42.864407999999997</v>
      </c>
      <c r="D230" s="721">
        <v>155</v>
      </c>
      <c r="E230" s="722">
        <v>17.544639</v>
      </c>
      <c r="F230" s="723">
        <v>77.775501000000006</v>
      </c>
      <c r="G230" s="721">
        <v>144</v>
      </c>
      <c r="H230" s="722">
        <v>0.14726300000000001</v>
      </c>
      <c r="I230" s="723">
        <v>34.911093000000001</v>
      </c>
      <c r="J230" s="721">
        <v>140</v>
      </c>
      <c r="K230" s="722">
        <v>0.15137600000000001</v>
      </c>
      <c r="L230" s="723">
        <v>36.129316000000003</v>
      </c>
      <c r="M230" s="721">
        <v>141</v>
      </c>
    </row>
    <row r="231" spans="1:13" ht="14.1" customHeight="1">
      <c r="A231" s="718" t="s">
        <v>969</v>
      </c>
      <c r="B231" s="720">
        <v>47.121409</v>
      </c>
      <c r="C231" s="723">
        <v>444.15142700000001</v>
      </c>
      <c r="D231" s="721">
        <v>197</v>
      </c>
      <c r="E231" s="722">
        <v>47.534458999999998</v>
      </c>
      <c r="F231" s="723">
        <v>449.99763400000001</v>
      </c>
      <c r="G231" s="721">
        <v>94</v>
      </c>
      <c r="H231" s="722">
        <v>0.41304999999999997</v>
      </c>
      <c r="I231" s="723">
        <v>5.8462069999999997</v>
      </c>
      <c r="J231" s="721">
        <v>173</v>
      </c>
      <c r="K231" s="722">
        <v>0.42736499999999999</v>
      </c>
      <c r="L231" s="723">
        <v>5.9914019999999999</v>
      </c>
      <c r="M231" s="721">
        <v>173</v>
      </c>
    </row>
    <row r="232" spans="1:13" ht="14.1" customHeight="1">
      <c r="A232" s="718" t="s">
        <v>970</v>
      </c>
      <c r="B232" s="720">
        <v>0.109055</v>
      </c>
      <c r="C232" s="723">
        <v>2.003952</v>
      </c>
      <c r="D232" s="721">
        <v>113</v>
      </c>
      <c r="E232" s="722">
        <v>0.109055</v>
      </c>
      <c r="F232" s="723">
        <v>2.019377</v>
      </c>
      <c r="G232" s="721">
        <v>212</v>
      </c>
      <c r="H232" s="722" t="s">
        <v>236</v>
      </c>
      <c r="I232" s="723" t="s">
        <v>236</v>
      </c>
      <c r="J232" s="721">
        <v>224</v>
      </c>
      <c r="K232" s="722" t="s">
        <v>236</v>
      </c>
      <c r="L232" s="723" t="s">
        <v>236</v>
      </c>
      <c r="M232" s="721">
        <v>224</v>
      </c>
    </row>
    <row r="233" spans="1:13" ht="24" customHeight="1">
      <c r="A233" s="718" t="s">
        <v>971</v>
      </c>
      <c r="B233" s="720">
        <v>-1.850052</v>
      </c>
      <c r="C233" s="723">
        <v>-52.399462999999997</v>
      </c>
      <c r="D233" s="721">
        <v>77</v>
      </c>
      <c r="E233" s="722">
        <v>12.328821</v>
      </c>
      <c r="F233" s="723">
        <v>84.451198000000005</v>
      </c>
      <c r="G233" s="721">
        <v>141</v>
      </c>
      <c r="H233" s="722">
        <v>14.178872999999999</v>
      </c>
      <c r="I233" s="723">
        <v>136.850661</v>
      </c>
      <c r="J233" s="721">
        <v>116</v>
      </c>
      <c r="K233" s="722">
        <v>14.640439000000001</v>
      </c>
      <c r="L233" s="723">
        <v>140.77923000000001</v>
      </c>
      <c r="M233" s="721">
        <v>116</v>
      </c>
    </row>
    <row r="234" spans="1:13" ht="13.9" customHeight="1">
      <c r="A234" s="718" t="s">
        <v>972</v>
      </c>
      <c r="B234" s="720">
        <v>180.73863</v>
      </c>
      <c r="C234" s="723">
        <v>570.25519099999997</v>
      </c>
      <c r="D234" s="721">
        <v>201</v>
      </c>
      <c r="E234" s="722">
        <v>292.41935599999999</v>
      </c>
      <c r="F234" s="723">
        <v>1609.8393470000001</v>
      </c>
      <c r="G234" s="721">
        <v>66</v>
      </c>
      <c r="H234" s="722">
        <v>111.68072600000001</v>
      </c>
      <c r="I234" s="723">
        <v>1039.5841559999999</v>
      </c>
      <c r="J234" s="721">
        <v>78</v>
      </c>
      <c r="K234" s="722">
        <v>116.901521</v>
      </c>
      <c r="L234" s="723">
        <v>1082.670507</v>
      </c>
      <c r="M234" s="721">
        <v>78</v>
      </c>
    </row>
    <row r="235" spans="1:13" ht="14.1" customHeight="1">
      <c r="A235" s="718" t="s">
        <v>613</v>
      </c>
      <c r="B235" s="720">
        <v>2102.4666940000002</v>
      </c>
      <c r="C235" s="723">
        <v>14829.551197000001</v>
      </c>
      <c r="D235" s="721">
        <v>230</v>
      </c>
      <c r="E235" s="722">
        <v>2655.7615850000002</v>
      </c>
      <c r="F235" s="723">
        <v>19757.101033999999</v>
      </c>
      <c r="G235" s="721">
        <v>19</v>
      </c>
      <c r="H235" s="722">
        <v>553.29489100000001</v>
      </c>
      <c r="I235" s="723">
        <v>4927.5498369999996</v>
      </c>
      <c r="J235" s="721">
        <v>45</v>
      </c>
      <c r="K235" s="722">
        <v>578.27496299999996</v>
      </c>
      <c r="L235" s="723">
        <v>5125.2973739999998</v>
      </c>
      <c r="M235" s="721">
        <v>45</v>
      </c>
    </row>
    <row r="236" spans="1:13" ht="14.1" customHeight="1">
      <c r="A236" s="718" t="s">
        <v>400</v>
      </c>
      <c r="B236" s="720">
        <v>789.33416799999998</v>
      </c>
      <c r="C236" s="723">
        <v>16838.314376999999</v>
      </c>
      <c r="D236" s="721">
        <v>231</v>
      </c>
      <c r="E236" s="722">
        <v>5991.0761279999997</v>
      </c>
      <c r="F236" s="723">
        <v>61063.354373000002</v>
      </c>
      <c r="G236" s="721">
        <v>5</v>
      </c>
      <c r="H236" s="722">
        <v>5201.7419600000003</v>
      </c>
      <c r="I236" s="723">
        <v>44225.039996</v>
      </c>
      <c r="J236" s="721">
        <v>15</v>
      </c>
      <c r="K236" s="722">
        <v>5303.6174080000001</v>
      </c>
      <c r="L236" s="723">
        <v>45015.665752000001</v>
      </c>
      <c r="M236" s="721">
        <v>14</v>
      </c>
    </row>
    <row r="237" spans="1:13" ht="14.1" customHeight="1">
      <c r="A237" s="718" t="s">
        <v>973</v>
      </c>
      <c r="B237" s="720">
        <v>81.526644000000005</v>
      </c>
      <c r="C237" s="723">
        <v>398.744619</v>
      </c>
      <c r="D237" s="721">
        <v>195</v>
      </c>
      <c r="E237" s="722">
        <v>191.72238999999999</v>
      </c>
      <c r="F237" s="723">
        <v>1487.922499</v>
      </c>
      <c r="G237" s="721">
        <v>67</v>
      </c>
      <c r="H237" s="722">
        <v>110.195746</v>
      </c>
      <c r="I237" s="723">
        <v>1089.17788</v>
      </c>
      <c r="J237" s="721">
        <v>77</v>
      </c>
      <c r="K237" s="722">
        <v>114.464653</v>
      </c>
      <c r="L237" s="723">
        <v>1135.4231</v>
      </c>
      <c r="M237" s="721">
        <v>77</v>
      </c>
    </row>
    <row r="238" spans="1:13" ht="14.1" customHeight="1">
      <c r="A238" s="718" t="s">
        <v>974</v>
      </c>
      <c r="B238" s="720">
        <v>16.409348000000001</v>
      </c>
      <c r="C238" s="723">
        <v>-262.605662</v>
      </c>
      <c r="D238" s="721">
        <v>57</v>
      </c>
      <c r="E238" s="722">
        <v>24.887903000000001</v>
      </c>
      <c r="F238" s="723">
        <v>292.191171</v>
      </c>
      <c r="G238" s="721">
        <v>109</v>
      </c>
      <c r="H238" s="722">
        <v>8.4785550000000001</v>
      </c>
      <c r="I238" s="723">
        <v>554.79683299999999</v>
      </c>
      <c r="J238" s="721">
        <v>93</v>
      </c>
      <c r="K238" s="722">
        <v>9.1608509999999992</v>
      </c>
      <c r="L238" s="723">
        <v>557.73757999999998</v>
      </c>
      <c r="M238" s="721">
        <v>93</v>
      </c>
    </row>
    <row r="239" spans="1:13" ht="24" customHeight="1">
      <c r="A239" s="718" t="s">
        <v>975</v>
      </c>
      <c r="B239" s="720" t="s">
        <v>236</v>
      </c>
      <c r="C239" s="723">
        <v>23.231679</v>
      </c>
      <c r="D239" s="721">
        <v>138</v>
      </c>
      <c r="E239" s="722">
        <v>0.300904</v>
      </c>
      <c r="F239" s="723">
        <v>32.679229999999997</v>
      </c>
      <c r="G239" s="721">
        <v>173</v>
      </c>
      <c r="H239" s="722">
        <v>0.30176999999999998</v>
      </c>
      <c r="I239" s="723">
        <v>9.4475510000000007</v>
      </c>
      <c r="J239" s="721">
        <v>166</v>
      </c>
      <c r="K239" s="722">
        <v>0.312448</v>
      </c>
      <c r="L239" s="723">
        <v>9.743271</v>
      </c>
      <c r="M239" s="721">
        <v>167</v>
      </c>
    </row>
    <row r="240" spans="1:13" ht="14.25" customHeight="1">
      <c r="A240" s="718" t="s">
        <v>976</v>
      </c>
      <c r="B240" s="720" t="s">
        <v>236</v>
      </c>
      <c r="C240" s="723">
        <v>0.28170099999999998</v>
      </c>
      <c r="D240" s="721">
        <v>107</v>
      </c>
      <c r="E240" s="722" t="s">
        <v>236</v>
      </c>
      <c r="F240" s="723">
        <v>0.28762300000000002</v>
      </c>
      <c r="G240" s="721">
        <v>223</v>
      </c>
      <c r="H240" s="722" t="s">
        <v>236</v>
      </c>
      <c r="I240" s="723" t="s">
        <v>236</v>
      </c>
      <c r="J240" s="721">
        <v>227</v>
      </c>
      <c r="K240" s="722" t="s">
        <v>236</v>
      </c>
      <c r="L240" s="723" t="s">
        <v>236</v>
      </c>
      <c r="M240" s="721">
        <v>227</v>
      </c>
    </row>
    <row r="241" spans="1:13" ht="13.5" customHeight="1">
      <c r="A241" s="718" t="s">
        <v>419</v>
      </c>
      <c r="B241" s="720">
        <v>125.973327</v>
      </c>
      <c r="C241" s="723">
        <v>-349.82930099999999</v>
      </c>
      <c r="D241" s="721">
        <v>55</v>
      </c>
      <c r="E241" s="722">
        <v>216.22974099999999</v>
      </c>
      <c r="F241" s="723">
        <v>2309.3098129999998</v>
      </c>
      <c r="G241" s="721">
        <v>55</v>
      </c>
      <c r="H241" s="722">
        <v>90.256414000000007</v>
      </c>
      <c r="I241" s="723">
        <v>2659.1391140000001</v>
      </c>
      <c r="J241" s="721">
        <v>60</v>
      </c>
      <c r="K241" s="722">
        <v>97.430396999999999</v>
      </c>
      <c r="L241" s="723">
        <v>2804.1452169999998</v>
      </c>
      <c r="M241" s="721">
        <v>60</v>
      </c>
    </row>
    <row r="242" spans="1:13" ht="14.1" customHeight="1">
      <c r="A242" s="718" t="s">
        <v>430</v>
      </c>
      <c r="B242" s="720">
        <v>-15038.330232</v>
      </c>
      <c r="C242" s="723">
        <v>-112996.001592</v>
      </c>
      <c r="D242" s="721">
        <v>3</v>
      </c>
      <c r="E242" s="722">
        <v>1412.577395</v>
      </c>
      <c r="F242" s="723">
        <v>9677.5841189999992</v>
      </c>
      <c r="G242" s="721">
        <v>27</v>
      </c>
      <c r="H242" s="722">
        <v>16450.907627000001</v>
      </c>
      <c r="I242" s="723">
        <v>122673.58571100001</v>
      </c>
      <c r="J242" s="721">
        <v>4</v>
      </c>
      <c r="K242" s="722">
        <v>17104.128164000002</v>
      </c>
      <c r="L242" s="723">
        <v>127463.527689</v>
      </c>
      <c r="M242" s="721">
        <v>4</v>
      </c>
    </row>
    <row r="243" spans="1:13" ht="24" customHeight="1">
      <c r="A243" s="718" t="s">
        <v>977</v>
      </c>
      <c r="B243" s="720" t="s">
        <v>236</v>
      </c>
      <c r="C243" s="723">
        <v>-6.2591999999999995E-2</v>
      </c>
      <c r="D243" s="721">
        <v>98</v>
      </c>
      <c r="E243" s="722" t="s">
        <v>236</v>
      </c>
      <c r="F243" s="723" t="s">
        <v>236</v>
      </c>
      <c r="G243" s="721">
        <v>230</v>
      </c>
      <c r="H243" s="722" t="s">
        <v>236</v>
      </c>
      <c r="I243" s="723">
        <v>6.6893999999999995E-2</v>
      </c>
      <c r="J243" s="721">
        <v>219</v>
      </c>
      <c r="K243" s="722" t="s">
        <v>236</v>
      </c>
      <c r="L243" s="723">
        <v>6.7351999999999995E-2</v>
      </c>
      <c r="M243" s="721">
        <v>219</v>
      </c>
    </row>
    <row r="244" spans="1:13" ht="13.9" customHeight="1">
      <c r="A244" s="718" t="s">
        <v>978</v>
      </c>
      <c r="B244" s="720">
        <v>0.640011</v>
      </c>
      <c r="C244" s="723">
        <v>-1.2544</v>
      </c>
      <c r="D244" s="721">
        <v>94</v>
      </c>
      <c r="E244" s="722">
        <v>0.69142899999999996</v>
      </c>
      <c r="F244" s="723">
        <v>2.2922389999999999</v>
      </c>
      <c r="G244" s="721">
        <v>211</v>
      </c>
      <c r="H244" s="722">
        <v>5.1417999999999998E-2</v>
      </c>
      <c r="I244" s="723">
        <v>3.5466389999999999</v>
      </c>
      <c r="J244" s="721">
        <v>182</v>
      </c>
      <c r="K244" s="722">
        <v>9.1458999999999999E-2</v>
      </c>
      <c r="L244" s="723">
        <v>4.0839869999999996</v>
      </c>
      <c r="M244" s="721">
        <v>183</v>
      </c>
    </row>
    <row r="245" spans="1:13" ht="23.25" customHeight="1">
      <c r="A245" s="718" t="s">
        <v>979</v>
      </c>
      <c r="B245" s="720">
        <v>2.7416230000000001</v>
      </c>
      <c r="C245" s="723">
        <v>29.760937999999999</v>
      </c>
      <c r="D245" s="721">
        <v>145</v>
      </c>
      <c r="E245" s="722">
        <v>3.0582449999999999</v>
      </c>
      <c r="F245" s="723">
        <v>35.427675999999998</v>
      </c>
      <c r="G245" s="721">
        <v>171</v>
      </c>
      <c r="H245" s="722">
        <v>0.31662200000000001</v>
      </c>
      <c r="I245" s="723">
        <v>5.6667379999999996</v>
      </c>
      <c r="J245" s="721">
        <v>176</v>
      </c>
      <c r="K245" s="722">
        <v>0.33358199999999999</v>
      </c>
      <c r="L245" s="723">
        <v>5.8687009999999997</v>
      </c>
      <c r="M245" s="721">
        <v>176</v>
      </c>
    </row>
    <row r="246" spans="1:13" ht="24" customHeight="1">
      <c r="A246" s="718" t="s">
        <v>980</v>
      </c>
      <c r="B246" s="720">
        <v>-50.050516999999999</v>
      </c>
      <c r="C246" s="723">
        <v>-208.170098</v>
      </c>
      <c r="D246" s="721">
        <v>60</v>
      </c>
      <c r="E246" s="722">
        <v>14.670408</v>
      </c>
      <c r="F246" s="723">
        <v>65.666477</v>
      </c>
      <c r="G246" s="721">
        <v>151</v>
      </c>
      <c r="H246" s="722">
        <v>64.720924999999994</v>
      </c>
      <c r="I246" s="723">
        <v>273.83657499999998</v>
      </c>
      <c r="J246" s="721">
        <v>102</v>
      </c>
      <c r="K246" s="722">
        <v>65.334044000000006</v>
      </c>
      <c r="L246" s="723">
        <v>276.56749600000001</v>
      </c>
      <c r="M246" s="721">
        <v>102</v>
      </c>
    </row>
    <row r="247" spans="1:13" ht="16.5" customHeight="1">
      <c r="A247" s="718" t="s">
        <v>981</v>
      </c>
      <c r="B247" s="720">
        <v>3.2769490000000001</v>
      </c>
      <c r="C247" s="723">
        <v>-32.954537000000002</v>
      </c>
      <c r="D247" s="721">
        <v>78</v>
      </c>
      <c r="E247" s="722">
        <v>4.6678759999999997</v>
      </c>
      <c r="F247" s="723">
        <v>23.971160000000001</v>
      </c>
      <c r="G247" s="721">
        <v>182</v>
      </c>
      <c r="H247" s="722">
        <v>1.390927</v>
      </c>
      <c r="I247" s="723">
        <v>56.925697</v>
      </c>
      <c r="J247" s="721">
        <v>131</v>
      </c>
      <c r="K247" s="722">
        <v>1.493662</v>
      </c>
      <c r="L247" s="723">
        <v>58.003782999999999</v>
      </c>
      <c r="M247" s="721">
        <v>133</v>
      </c>
    </row>
    <row r="248" spans="1:13" ht="23.25" customHeight="1">
      <c r="A248" s="718" t="s">
        <v>982</v>
      </c>
      <c r="B248" s="720" t="s">
        <v>236</v>
      </c>
      <c r="C248" s="723" t="s">
        <v>236</v>
      </c>
      <c r="D248" s="721" t="s">
        <v>529</v>
      </c>
      <c r="E248" s="722" t="s">
        <v>236</v>
      </c>
      <c r="F248" s="723" t="s">
        <v>236</v>
      </c>
      <c r="G248" s="721" t="s">
        <v>529</v>
      </c>
      <c r="H248" s="722" t="s">
        <v>236</v>
      </c>
      <c r="I248" s="723" t="s">
        <v>236</v>
      </c>
      <c r="J248" s="721" t="s">
        <v>529</v>
      </c>
      <c r="K248" s="722" t="s">
        <v>236</v>
      </c>
      <c r="L248" s="723" t="s">
        <v>236</v>
      </c>
      <c r="M248" s="721" t="s">
        <v>529</v>
      </c>
    </row>
    <row r="249" spans="1:13" ht="23.25" customHeight="1">
      <c r="A249" s="718" t="s">
        <v>983</v>
      </c>
      <c r="B249" s="720" t="s">
        <v>236</v>
      </c>
      <c r="C249" s="723">
        <v>67.958483999999999</v>
      </c>
      <c r="D249" s="721" t="s">
        <v>529</v>
      </c>
      <c r="E249" s="722" t="s">
        <v>236</v>
      </c>
      <c r="F249" s="723">
        <v>7.6210009999999997</v>
      </c>
      <c r="G249" s="721" t="s">
        <v>529</v>
      </c>
      <c r="H249" s="722" t="s">
        <v>236</v>
      </c>
      <c r="I249" s="723">
        <v>-60.337482999999999</v>
      </c>
      <c r="J249" s="721" t="s">
        <v>529</v>
      </c>
      <c r="K249" s="722" t="s">
        <v>236</v>
      </c>
      <c r="L249" s="723">
        <v>-62.249184</v>
      </c>
      <c r="M249" s="721" t="s">
        <v>529</v>
      </c>
    </row>
    <row r="250" spans="1:13" ht="24" customHeight="1">
      <c r="A250" s="718" t="s">
        <v>420</v>
      </c>
      <c r="B250" s="720">
        <v>492.42115200000001</v>
      </c>
      <c r="C250" s="723">
        <v>-4370.6634359999998</v>
      </c>
      <c r="D250" s="721" t="s">
        <v>529</v>
      </c>
      <c r="E250" s="722">
        <v>4106.5996960000002</v>
      </c>
      <c r="F250" s="723">
        <v>27082.394230999998</v>
      </c>
      <c r="G250" s="721" t="s">
        <v>529</v>
      </c>
      <c r="H250" s="722">
        <v>3614.1785439999999</v>
      </c>
      <c r="I250" s="723">
        <v>31453.057667000001</v>
      </c>
      <c r="J250" s="721" t="s">
        <v>529</v>
      </c>
      <c r="K250" s="722">
        <v>3728.1161339999999</v>
      </c>
      <c r="L250" s="723">
        <v>32271.997619999998</v>
      </c>
      <c r="M250" s="721" t="s">
        <v>529</v>
      </c>
    </row>
    <row r="251" spans="1:13" ht="15" customHeight="1">
      <c r="A251" s="718" t="s">
        <v>984</v>
      </c>
      <c r="B251" s="720">
        <v>-78123.900064000001</v>
      </c>
      <c r="C251" s="723">
        <v>-655633.564564</v>
      </c>
      <c r="D251" s="721" t="s">
        <v>529</v>
      </c>
      <c r="E251" s="722">
        <v>100875.045555</v>
      </c>
      <c r="F251" s="723">
        <v>812030.09645499999</v>
      </c>
      <c r="G251" s="721" t="s">
        <v>529</v>
      </c>
      <c r="H251" s="722">
        <v>178998.94561900001</v>
      </c>
      <c r="I251" s="723">
        <v>1467663.661019</v>
      </c>
      <c r="J251" s="721" t="s">
        <v>529</v>
      </c>
      <c r="K251" s="722">
        <v>184442.265587</v>
      </c>
      <c r="L251" s="723">
        <v>1509528.5607700001</v>
      </c>
      <c r="M251" s="721" t="s">
        <v>529</v>
      </c>
    </row>
    <row r="252" spans="1:13" ht="15" customHeight="1">
      <c r="A252" s="718" t="s">
        <v>985</v>
      </c>
      <c r="B252" s="720">
        <v>-26118.128929999999</v>
      </c>
      <c r="C252" s="723">
        <v>-205540.39268200001</v>
      </c>
      <c r="D252" s="721" t="s">
        <v>529</v>
      </c>
      <c r="E252" s="722">
        <v>11080.085363</v>
      </c>
      <c r="F252" s="723">
        <v>83100.352339999998</v>
      </c>
      <c r="G252" s="721" t="s">
        <v>529</v>
      </c>
      <c r="H252" s="722">
        <v>37198.214292999997</v>
      </c>
      <c r="I252" s="723">
        <v>288640.74502199999</v>
      </c>
      <c r="J252" s="721" t="s">
        <v>529</v>
      </c>
      <c r="K252" s="722">
        <v>38594.112397999997</v>
      </c>
      <c r="L252" s="723">
        <v>298735.32250800001</v>
      </c>
      <c r="M252" s="721" t="s">
        <v>529</v>
      </c>
    </row>
    <row r="253" spans="1:13" ht="15" customHeight="1">
      <c r="A253" s="718" t="s">
        <v>986</v>
      </c>
      <c r="B253" s="720">
        <v>-5108.479088</v>
      </c>
      <c r="C253" s="723">
        <v>-52802.945892000003</v>
      </c>
      <c r="D253" s="721" t="s">
        <v>529</v>
      </c>
      <c r="E253" s="722">
        <v>4287.1825589999999</v>
      </c>
      <c r="F253" s="723">
        <v>32764.993546999998</v>
      </c>
      <c r="G253" s="721" t="s">
        <v>529</v>
      </c>
      <c r="H253" s="722">
        <v>9395.6616470000008</v>
      </c>
      <c r="I253" s="723">
        <v>85567.939438999994</v>
      </c>
      <c r="J253" s="721" t="s">
        <v>529</v>
      </c>
      <c r="K253" s="722">
        <v>9802.6342850000001</v>
      </c>
      <c r="L253" s="723">
        <v>88781.466899000006</v>
      </c>
      <c r="M253" s="721" t="s">
        <v>529</v>
      </c>
    </row>
    <row r="254" spans="1:13" ht="15" customHeight="1">
      <c r="A254" s="718" t="s">
        <v>987</v>
      </c>
      <c r="B254" s="720">
        <v>1750.4568400000001</v>
      </c>
      <c r="C254" s="723">
        <v>11534.319808</v>
      </c>
      <c r="D254" s="721" t="s">
        <v>529</v>
      </c>
      <c r="E254" s="722">
        <v>6426.2666220000001</v>
      </c>
      <c r="F254" s="723">
        <v>48342.104284000001</v>
      </c>
      <c r="G254" s="721" t="s">
        <v>529</v>
      </c>
      <c r="H254" s="722">
        <v>4675.8097820000003</v>
      </c>
      <c r="I254" s="723">
        <v>36807.784476000001</v>
      </c>
      <c r="J254" s="721" t="s">
        <v>529</v>
      </c>
      <c r="K254" s="722">
        <v>4818.0471509999998</v>
      </c>
      <c r="L254" s="723">
        <v>37852.891184</v>
      </c>
      <c r="M254" s="721" t="s">
        <v>529</v>
      </c>
    </row>
    <row r="255" spans="1:13" ht="15" customHeight="1">
      <c r="A255" s="718" t="s">
        <v>623</v>
      </c>
      <c r="B255" s="720">
        <v>629.90006100000005</v>
      </c>
      <c r="C255" s="723">
        <v>4890.3869489999997</v>
      </c>
      <c r="D255" s="721" t="s">
        <v>529</v>
      </c>
      <c r="E255" s="722">
        <v>3870.5968160000002</v>
      </c>
      <c r="F255" s="723">
        <v>31562.535588999999</v>
      </c>
      <c r="G255" s="721" t="s">
        <v>529</v>
      </c>
      <c r="H255" s="722">
        <v>3240.6967549999999</v>
      </c>
      <c r="I255" s="723">
        <v>26672.148639999999</v>
      </c>
      <c r="J255" s="721" t="s">
        <v>529</v>
      </c>
      <c r="K255" s="722">
        <v>3348.3625529999999</v>
      </c>
      <c r="L255" s="723">
        <v>27712.830886</v>
      </c>
      <c r="M255" s="721" t="s">
        <v>529</v>
      </c>
    </row>
    <row r="256" spans="1:13" ht="15" customHeight="1">
      <c r="A256" s="718" t="s">
        <v>988</v>
      </c>
      <c r="B256" s="720">
        <v>123.200174</v>
      </c>
      <c r="C256" s="723">
        <v>1335.9209069999999</v>
      </c>
      <c r="D256" s="721" t="s">
        <v>529</v>
      </c>
      <c r="E256" s="722">
        <v>2720.404219</v>
      </c>
      <c r="F256" s="723">
        <v>22927.058868</v>
      </c>
      <c r="G256" s="721" t="s">
        <v>529</v>
      </c>
      <c r="H256" s="722">
        <v>2597.204045</v>
      </c>
      <c r="I256" s="723">
        <v>21591.137961</v>
      </c>
      <c r="J256" s="721" t="s">
        <v>529</v>
      </c>
      <c r="K256" s="722">
        <v>2687.636567</v>
      </c>
      <c r="L256" s="723">
        <v>22477.141780000002</v>
      </c>
      <c r="M256" s="721" t="s">
        <v>529</v>
      </c>
    </row>
    <row r="257" spans="1:13" ht="15" customHeight="1">
      <c r="A257" s="718" t="s">
        <v>402</v>
      </c>
      <c r="B257" s="720">
        <v>-4895.0616900000005</v>
      </c>
      <c r="C257" s="723">
        <v>-144445.988136</v>
      </c>
      <c r="D257" s="721" t="s">
        <v>529</v>
      </c>
      <c r="E257" s="722">
        <v>32324.339355</v>
      </c>
      <c r="F257" s="723">
        <v>247360.8885</v>
      </c>
      <c r="G257" s="721" t="s">
        <v>529</v>
      </c>
      <c r="H257" s="722">
        <v>37219.401044999999</v>
      </c>
      <c r="I257" s="723">
        <v>391806.876636</v>
      </c>
      <c r="J257" s="721" t="s">
        <v>529</v>
      </c>
      <c r="K257" s="722">
        <v>38037.223015000003</v>
      </c>
      <c r="L257" s="723">
        <v>398547.13404999999</v>
      </c>
      <c r="M257" s="721" t="s">
        <v>529</v>
      </c>
    </row>
    <row r="258" spans="1:13" ht="15" customHeight="1">
      <c r="A258" s="718" t="s">
        <v>381</v>
      </c>
      <c r="B258" s="720">
        <v>-5222.0983180000003</v>
      </c>
      <c r="C258" s="723">
        <v>-209734.89425300001</v>
      </c>
      <c r="D258" s="721" t="s">
        <v>529</v>
      </c>
      <c r="E258" s="722">
        <v>48306.468159999997</v>
      </c>
      <c r="F258" s="723">
        <v>389018.55946999998</v>
      </c>
      <c r="G258" s="721" t="s">
        <v>529</v>
      </c>
      <c r="H258" s="722">
        <v>53528.566478000001</v>
      </c>
      <c r="I258" s="723">
        <v>598753.45372300001</v>
      </c>
      <c r="J258" s="721" t="s">
        <v>529</v>
      </c>
      <c r="K258" s="722">
        <v>54760.244961999997</v>
      </c>
      <c r="L258" s="723">
        <v>608940.50473100005</v>
      </c>
      <c r="M258" s="721" t="s">
        <v>529</v>
      </c>
    </row>
    <row r="259" spans="1:13" ht="15" customHeight="1">
      <c r="A259" s="718" t="s">
        <v>382</v>
      </c>
      <c r="B259" s="720">
        <v>-6640.7290290000001</v>
      </c>
      <c r="C259" s="723">
        <v>-165795.095959</v>
      </c>
      <c r="D259" s="721" t="s">
        <v>529</v>
      </c>
      <c r="E259" s="722">
        <v>35637.936720999998</v>
      </c>
      <c r="F259" s="723">
        <v>272529.769141</v>
      </c>
      <c r="G259" s="721" t="s">
        <v>529</v>
      </c>
      <c r="H259" s="722">
        <v>42278.66575</v>
      </c>
      <c r="I259" s="723">
        <v>438324.8651</v>
      </c>
      <c r="J259" s="721" t="s">
        <v>529</v>
      </c>
      <c r="K259" s="722">
        <v>43223.189103999997</v>
      </c>
      <c r="L259" s="723">
        <v>446156.64376800001</v>
      </c>
      <c r="M259" s="721" t="s">
        <v>529</v>
      </c>
    </row>
    <row r="260" spans="1:13" ht="15" customHeight="1">
      <c r="A260" s="718" t="s">
        <v>989</v>
      </c>
      <c r="B260" s="720">
        <v>-4534.7590090000003</v>
      </c>
      <c r="C260" s="723">
        <v>-89574.404458000005</v>
      </c>
      <c r="D260" s="721" t="s">
        <v>529</v>
      </c>
      <c r="E260" s="722">
        <v>68034.119042999999</v>
      </c>
      <c r="F260" s="723">
        <v>558441.23863799998</v>
      </c>
      <c r="G260" s="721" t="s">
        <v>529</v>
      </c>
      <c r="H260" s="722">
        <v>72568.878052</v>
      </c>
      <c r="I260" s="723">
        <v>648015.64309599996</v>
      </c>
      <c r="J260" s="721" t="s">
        <v>529</v>
      </c>
      <c r="K260" s="722">
        <v>74451.584917</v>
      </c>
      <c r="L260" s="723">
        <v>663689.83014700003</v>
      </c>
      <c r="M260" s="721" t="s">
        <v>529</v>
      </c>
    </row>
    <row r="261" spans="1:13" ht="15" customHeight="1">
      <c r="A261" s="718" t="s">
        <v>378</v>
      </c>
      <c r="B261" s="720">
        <v>-18114.011105000001</v>
      </c>
      <c r="C261" s="723">
        <v>-162642.04074900001</v>
      </c>
      <c r="D261" s="721" t="s">
        <v>529</v>
      </c>
      <c r="E261" s="722">
        <v>56436.214612000003</v>
      </c>
      <c r="F261" s="723">
        <v>452052.91347700002</v>
      </c>
      <c r="G261" s="721" t="s">
        <v>529</v>
      </c>
      <c r="H261" s="722">
        <v>74550.225716999994</v>
      </c>
      <c r="I261" s="723">
        <v>614694.954226</v>
      </c>
      <c r="J261" s="721" t="s">
        <v>529</v>
      </c>
      <c r="K261" s="722">
        <v>75660.801160000003</v>
      </c>
      <c r="L261" s="723">
        <v>624055.30410499999</v>
      </c>
      <c r="M261" s="721" t="s">
        <v>529</v>
      </c>
    </row>
    <row r="262" spans="1:13" ht="15" customHeight="1">
      <c r="A262" s="718" t="s">
        <v>990</v>
      </c>
      <c r="B262" s="720">
        <v>-31308.582010999999</v>
      </c>
      <c r="C262" s="723">
        <v>-458345.67237699998</v>
      </c>
      <c r="D262" s="721" t="s">
        <v>529</v>
      </c>
      <c r="E262" s="722">
        <v>124943.15827299999</v>
      </c>
      <c r="F262" s="723">
        <v>999754.37665200001</v>
      </c>
      <c r="G262" s="721" t="s">
        <v>529</v>
      </c>
      <c r="H262" s="722">
        <v>156251.740284</v>
      </c>
      <c r="I262" s="723">
        <v>1458100.0490290001</v>
      </c>
      <c r="J262" s="721" t="s">
        <v>529</v>
      </c>
      <c r="K262" s="722">
        <v>159417.870509</v>
      </c>
      <c r="L262" s="723">
        <v>1484497.3473429999</v>
      </c>
      <c r="M262" s="721" t="s">
        <v>529</v>
      </c>
    </row>
    <row r="263" spans="1:13" ht="15" customHeight="1">
      <c r="A263" s="718" t="s">
        <v>403</v>
      </c>
      <c r="B263" s="720">
        <v>-39288.914436999999</v>
      </c>
      <c r="C263" s="723">
        <v>-336226.07994700002</v>
      </c>
      <c r="D263" s="721" t="s">
        <v>529</v>
      </c>
      <c r="E263" s="722">
        <v>39080.894161999997</v>
      </c>
      <c r="F263" s="723">
        <v>316465.23179200001</v>
      </c>
      <c r="G263" s="721" t="s">
        <v>529</v>
      </c>
      <c r="H263" s="722">
        <v>78369.808598999996</v>
      </c>
      <c r="I263" s="723">
        <v>652691.31173900003</v>
      </c>
      <c r="J263" s="721" t="s">
        <v>529</v>
      </c>
      <c r="K263" s="722">
        <v>81620.455772000001</v>
      </c>
      <c r="L263" s="723">
        <v>677012.08872799994</v>
      </c>
      <c r="M263" s="721" t="s">
        <v>529</v>
      </c>
    </row>
    <row r="264" spans="1:13" ht="15" customHeight="1">
      <c r="A264" s="718" t="s">
        <v>414</v>
      </c>
      <c r="B264" s="720">
        <v>5580.6717589999998</v>
      </c>
      <c r="C264" s="723">
        <v>30474.305203</v>
      </c>
      <c r="D264" s="721" t="s">
        <v>529</v>
      </c>
      <c r="E264" s="722">
        <v>18104.887420999999</v>
      </c>
      <c r="F264" s="723">
        <v>142505.29251500001</v>
      </c>
      <c r="G264" s="721" t="s">
        <v>529</v>
      </c>
      <c r="H264" s="722">
        <v>12524.215662000001</v>
      </c>
      <c r="I264" s="723">
        <v>112030.987312</v>
      </c>
      <c r="J264" s="721" t="s">
        <v>529</v>
      </c>
      <c r="K264" s="722">
        <v>13069.541063999999</v>
      </c>
      <c r="L264" s="723">
        <v>117169.11300899999</v>
      </c>
      <c r="M264" s="721" t="s">
        <v>529</v>
      </c>
    </row>
    <row r="265" spans="1:13" ht="15" customHeight="1" thickBot="1">
      <c r="A265" s="725" t="s">
        <v>991</v>
      </c>
      <c r="B265" s="726">
        <v>-11225.228822999999</v>
      </c>
      <c r="C265" s="727">
        <v>-105520.778277</v>
      </c>
      <c r="D265" s="728" t="s">
        <v>529</v>
      </c>
      <c r="E265" s="726">
        <v>45388.608727999999</v>
      </c>
      <c r="F265" s="727">
        <v>353934.908574</v>
      </c>
      <c r="G265" s="728" t="s">
        <v>529</v>
      </c>
      <c r="H265" s="726">
        <v>56613.837550999997</v>
      </c>
      <c r="I265" s="727">
        <v>459455.68685100001</v>
      </c>
      <c r="J265" s="728" t="s">
        <v>529</v>
      </c>
      <c r="K265" s="726">
        <v>57464.579720000002</v>
      </c>
      <c r="L265" s="727">
        <v>467075.79025999998</v>
      </c>
      <c r="M265" s="728" t="s">
        <v>529</v>
      </c>
    </row>
    <row r="266" spans="1:13" ht="24" customHeight="1">
      <c r="A266" s="700" t="s">
        <v>992</v>
      </c>
      <c r="D266" s="729"/>
      <c r="G266" s="729"/>
      <c r="J266" s="729"/>
      <c r="M266" s="729"/>
    </row>
    <row r="267" spans="1:13" ht="24" customHeight="1">
      <c r="A267" s="700" t="s">
        <v>1350</v>
      </c>
      <c r="D267" s="729"/>
      <c r="G267" s="729"/>
      <c r="J267" s="729"/>
      <c r="M267" s="729"/>
    </row>
    <row r="268" spans="1:13" ht="15" customHeight="1">
      <c r="D268" s="729"/>
      <c r="G268" s="729"/>
      <c r="J268" s="729"/>
      <c r="M268" s="729"/>
    </row>
    <row r="269" spans="1:13" ht="14.1" customHeight="1">
      <c r="A269" s="700" t="s">
        <v>993</v>
      </c>
      <c r="D269" s="729"/>
      <c r="G269" s="729"/>
      <c r="J269" s="729"/>
      <c r="M269" s="729"/>
    </row>
    <row r="270" spans="1:13" ht="14.1" customHeight="1">
      <c r="A270" s="700" t="s">
        <v>1351</v>
      </c>
      <c r="D270" s="729"/>
      <c r="G270" s="729"/>
      <c r="J270" s="729"/>
      <c r="M270" s="729"/>
    </row>
    <row r="271" spans="1:13" ht="15" customHeight="1">
      <c r="D271" s="729"/>
      <c r="G271" s="729"/>
      <c r="J271" s="729"/>
      <c r="M271" s="729"/>
    </row>
    <row r="272" spans="1:13" ht="24" customHeight="1">
      <c r="A272" s="700" t="s">
        <v>994</v>
      </c>
      <c r="D272" s="729"/>
      <c r="G272" s="729"/>
      <c r="J272" s="729"/>
      <c r="M272" s="729"/>
    </row>
    <row r="273" spans="1:13" ht="13.5" customHeight="1">
      <c r="A273" s="700" t="s">
        <v>995</v>
      </c>
      <c r="D273" s="729"/>
      <c r="G273" s="729"/>
      <c r="J273" s="729"/>
      <c r="M273" s="729"/>
    </row>
    <row r="274" spans="1:13" ht="13.5" customHeight="1">
      <c r="A274" s="700" t="s">
        <v>996</v>
      </c>
      <c r="D274" s="729"/>
      <c r="G274" s="729"/>
      <c r="J274" s="729"/>
      <c r="M274" s="729"/>
    </row>
    <row r="275" spans="1:13" ht="14.1" customHeight="1">
      <c r="A275" s="700" t="s">
        <v>997</v>
      </c>
      <c r="D275" s="729"/>
      <c r="G275" s="729"/>
      <c r="J275" s="729"/>
      <c r="M275" s="729"/>
    </row>
    <row r="276" spans="1:13" ht="14.1" customHeight="1">
      <c r="A276" s="700" t="s">
        <v>998</v>
      </c>
      <c r="D276" s="729"/>
      <c r="G276" s="729"/>
      <c r="J276" s="729"/>
      <c r="M276" s="729"/>
    </row>
    <row r="277" spans="1:13" ht="23.25" customHeight="1">
      <c r="A277" s="700" t="s">
        <v>999</v>
      </c>
      <c r="D277" s="729"/>
      <c r="G277" s="729"/>
      <c r="J277" s="729"/>
      <c r="M277" s="729"/>
    </row>
    <row r="278" spans="1:13" ht="13.5" customHeight="1">
      <c r="A278" s="700" t="s">
        <v>1000</v>
      </c>
      <c r="D278" s="729"/>
      <c r="G278" s="729"/>
      <c r="J278" s="729"/>
      <c r="M278" s="729"/>
    </row>
    <row r="279" spans="1:13" ht="24" customHeight="1">
      <c r="A279" s="700" t="s">
        <v>1001</v>
      </c>
      <c r="D279" s="729"/>
      <c r="G279" s="729"/>
      <c r="J279" s="729"/>
      <c r="M279" s="729"/>
    </row>
    <row r="280" spans="1:13" ht="23.25" customHeight="1">
      <c r="A280" s="700" t="s">
        <v>1002</v>
      </c>
      <c r="D280" s="729"/>
      <c r="G280" s="729"/>
      <c r="J280" s="729"/>
      <c r="M280" s="729"/>
    </row>
    <row r="281" spans="1:13" ht="24" customHeight="1">
      <c r="A281" s="700" t="s">
        <v>1003</v>
      </c>
      <c r="D281" s="729"/>
      <c r="G281" s="729"/>
      <c r="J281" s="729"/>
      <c r="M281" s="729"/>
    </row>
    <row r="282" spans="1:13" ht="14.25" customHeight="1">
      <c r="A282" s="700" t="s">
        <v>1004</v>
      </c>
      <c r="D282" s="729"/>
      <c r="G282" s="729"/>
      <c r="J282" s="729"/>
      <c r="M282" s="729"/>
    </row>
    <row r="283" spans="1:13" ht="24" customHeight="1">
      <c r="A283" s="700" t="s">
        <v>1005</v>
      </c>
      <c r="D283" s="729"/>
      <c r="G283" s="729"/>
      <c r="J283" s="729"/>
      <c r="M283" s="729"/>
    </row>
    <row r="284" spans="1:13" ht="23.25" customHeight="1">
      <c r="A284" s="700" t="s">
        <v>1006</v>
      </c>
      <c r="D284" s="729"/>
      <c r="G284" s="729"/>
      <c r="J284" s="729"/>
      <c r="M284" s="729"/>
    </row>
    <row r="285" spans="1:13" ht="24" customHeight="1">
      <c r="A285" s="700" t="s">
        <v>1007</v>
      </c>
      <c r="D285" s="729"/>
      <c r="G285" s="729"/>
      <c r="J285" s="729"/>
      <c r="M285" s="729"/>
    </row>
    <row r="286" spans="1:13" ht="14.1" customHeight="1">
      <c r="A286" s="700" t="s">
        <v>1008</v>
      </c>
      <c r="D286" s="729"/>
      <c r="G286" s="729"/>
      <c r="J286" s="729"/>
      <c r="M286" s="729"/>
    </row>
    <row r="287" spans="1:13" ht="24" customHeight="1">
      <c r="A287" s="700" t="s">
        <v>1009</v>
      </c>
      <c r="D287" s="729"/>
      <c r="G287" s="729"/>
      <c r="J287" s="729"/>
      <c r="M287" s="729"/>
    </row>
    <row r="288" spans="1:13" ht="14.1" customHeight="1">
      <c r="A288" s="700" t="s">
        <v>1010</v>
      </c>
      <c r="D288" s="729"/>
      <c r="G288" s="729"/>
      <c r="J288" s="729"/>
      <c r="M288" s="729"/>
    </row>
    <row r="289" spans="1:13" ht="13.5" customHeight="1">
      <c r="A289" s="700" t="s">
        <v>1011</v>
      </c>
      <c r="D289" s="729"/>
      <c r="G289" s="729"/>
      <c r="J289" s="729"/>
      <c r="M289" s="729"/>
    </row>
    <row r="290" spans="1:13" ht="15" customHeight="1">
      <c r="A290" s="700" t="s">
        <v>1012</v>
      </c>
      <c r="D290" s="729"/>
      <c r="G290" s="729"/>
      <c r="J290" s="729"/>
      <c r="M290" s="729"/>
    </row>
    <row r="291" spans="1:13" ht="23.25" customHeight="1">
      <c r="A291" s="700" t="s">
        <v>1013</v>
      </c>
      <c r="D291" s="729"/>
      <c r="G291" s="729"/>
      <c r="J291" s="729"/>
      <c r="M291" s="729"/>
    </row>
    <row r="292" spans="1:13" ht="14.25" customHeight="1">
      <c r="A292" s="700" t="s">
        <v>1014</v>
      </c>
      <c r="D292" s="729"/>
      <c r="G292" s="729"/>
      <c r="J292" s="729"/>
      <c r="M292" s="729"/>
    </row>
    <row r="293" spans="1:13" ht="24" customHeight="1">
      <c r="A293" s="700" t="s">
        <v>1015</v>
      </c>
      <c r="D293" s="729"/>
      <c r="G293" s="729"/>
      <c r="J293" s="729"/>
      <c r="M293" s="729"/>
    </row>
    <row r="294" spans="1:13" ht="23.25" customHeight="1">
      <c r="A294" s="700" t="s">
        <v>1016</v>
      </c>
      <c r="D294" s="729"/>
      <c r="G294" s="729"/>
      <c r="J294" s="729"/>
      <c r="M294" s="729"/>
    </row>
    <row r="295" spans="1:13" ht="14.25" customHeight="1">
      <c r="A295" s="700" t="s">
        <v>1017</v>
      </c>
      <c r="D295" s="729"/>
      <c r="G295" s="729"/>
      <c r="J295" s="729"/>
      <c r="M295" s="729"/>
    </row>
    <row r="296" spans="1:13" ht="24" customHeight="1">
      <c r="A296" s="700" t="s">
        <v>1018</v>
      </c>
      <c r="D296" s="729"/>
      <c r="G296" s="729"/>
      <c r="J296" s="729"/>
      <c r="M296" s="729"/>
    </row>
    <row r="297" spans="1:13" ht="23.25" customHeight="1">
      <c r="A297" s="700" t="s">
        <v>1019</v>
      </c>
      <c r="D297" s="729"/>
      <c r="G297" s="729"/>
      <c r="J297" s="729"/>
      <c r="M297" s="729"/>
    </row>
    <row r="298" spans="1:13" ht="14.25" customHeight="1">
      <c r="A298" s="700" t="s">
        <v>1020</v>
      </c>
      <c r="D298" s="729"/>
      <c r="G298" s="729"/>
      <c r="J298" s="729"/>
      <c r="M298" s="729"/>
    </row>
    <row r="299" spans="1:13" ht="14.25" customHeight="1">
      <c r="A299" s="700" t="s">
        <v>1021</v>
      </c>
      <c r="D299" s="729"/>
      <c r="G299" s="729"/>
      <c r="J299" s="729"/>
      <c r="M299" s="729"/>
    </row>
    <row r="300" spans="1:13" ht="23.25" customHeight="1">
      <c r="A300" s="700" t="s">
        <v>1022</v>
      </c>
      <c r="D300" s="729"/>
      <c r="G300" s="729"/>
      <c r="J300" s="729"/>
    </row>
    <row r="301" spans="1:13" ht="13.5" customHeight="1">
      <c r="A301" s="700" t="s">
        <v>1023</v>
      </c>
      <c r="D301" s="729"/>
      <c r="G301" s="729"/>
      <c r="J301" s="729"/>
    </row>
    <row r="302" spans="1:13" ht="24" customHeight="1">
      <c r="A302" s="700" t="s">
        <v>1024</v>
      </c>
      <c r="D302" s="729"/>
      <c r="G302" s="729"/>
      <c r="J302" s="729"/>
      <c r="M302" s="729"/>
    </row>
    <row r="303" spans="1:13" ht="13.5" customHeight="1">
      <c r="A303" s="700" t="s">
        <v>1025</v>
      </c>
      <c r="D303" s="729"/>
      <c r="G303" s="729"/>
      <c r="J303" s="729"/>
    </row>
    <row r="304" spans="1:13" ht="14.25" customHeight="1">
      <c r="A304" s="700" t="s">
        <v>1026</v>
      </c>
      <c r="D304" s="729"/>
      <c r="G304" s="729"/>
      <c r="J304" s="729"/>
      <c r="M304" s="729"/>
    </row>
    <row r="305" spans="1:13" ht="15" customHeight="1">
      <c r="A305" s="700" t="s">
        <v>1027</v>
      </c>
      <c r="M305" s="702"/>
    </row>
    <row r="306" spans="1:13" ht="24" customHeight="1">
      <c r="A306" s="700" t="s">
        <v>1028</v>
      </c>
      <c r="M306" s="702"/>
    </row>
    <row r="307" spans="1:13" ht="15" customHeight="1">
      <c r="A307" s="700" t="s">
        <v>1029</v>
      </c>
      <c r="D307" s="729"/>
      <c r="G307" s="729"/>
      <c r="J307" s="729"/>
      <c r="M307" s="729"/>
    </row>
    <row r="308" spans="1:13" ht="24" customHeight="1">
      <c r="A308" s="700" t="s">
        <v>1030</v>
      </c>
      <c r="B308" s="702"/>
      <c r="C308" s="702"/>
      <c r="D308" s="702"/>
      <c r="E308" s="702"/>
      <c r="F308" s="702"/>
      <c r="G308" s="702"/>
      <c r="H308" s="702"/>
      <c r="I308" s="702"/>
      <c r="J308" s="702"/>
      <c r="K308" s="702"/>
      <c r="L308" s="702"/>
      <c r="M308" s="702"/>
    </row>
    <row r="309" spans="1:13" ht="24" customHeight="1">
      <c r="A309" s="700" t="s">
        <v>1125</v>
      </c>
      <c r="B309" s="702"/>
      <c r="C309" s="702"/>
      <c r="D309" s="702"/>
      <c r="E309" s="702"/>
      <c r="F309" s="702"/>
      <c r="G309" s="702"/>
      <c r="H309" s="702"/>
      <c r="I309" s="702"/>
      <c r="J309" s="702"/>
      <c r="K309" s="702"/>
      <c r="L309" s="702"/>
      <c r="M309" s="702"/>
    </row>
    <row r="310" spans="1:13" ht="15" customHeight="1">
      <c r="B310" s="702"/>
      <c r="C310" s="702"/>
      <c r="D310" s="702"/>
      <c r="E310" s="702"/>
      <c r="F310" s="702"/>
      <c r="G310" s="702"/>
      <c r="H310" s="702"/>
      <c r="I310" s="702"/>
      <c r="J310" s="702"/>
      <c r="K310" s="702"/>
      <c r="L310" s="702"/>
      <c r="M310" s="702"/>
    </row>
    <row r="311" spans="1:13" ht="23.25" customHeight="1">
      <c r="A311" s="730" t="s">
        <v>1031</v>
      </c>
      <c r="B311" s="702"/>
      <c r="C311" s="702"/>
      <c r="D311" s="702"/>
      <c r="E311" s="702"/>
      <c r="F311" s="702"/>
      <c r="G311" s="702"/>
      <c r="H311" s="702"/>
      <c r="I311" s="702"/>
      <c r="J311" s="702"/>
      <c r="K311" s="702"/>
      <c r="L311" s="702"/>
      <c r="M311" s="702"/>
    </row>
    <row r="312" spans="1:13" ht="23.25" customHeight="1">
      <c r="A312" s="730" t="s">
        <v>1127</v>
      </c>
      <c r="B312" s="702"/>
      <c r="C312" s="702"/>
      <c r="D312" s="702"/>
      <c r="E312" s="702"/>
      <c r="F312" s="702"/>
      <c r="G312" s="702"/>
      <c r="H312" s="702"/>
      <c r="I312" s="702"/>
      <c r="J312" s="702"/>
      <c r="K312" s="702"/>
      <c r="L312" s="702"/>
      <c r="M312" s="702"/>
    </row>
    <row r="313" spans="1:13" ht="15" customHeight="1">
      <c r="A313" s="730"/>
      <c r="B313" s="702"/>
      <c r="C313" s="702"/>
      <c r="D313" s="702"/>
      <c r="E313" s="702"/>
      <c r="F313" s="702"/>
      <c r="G313" s="702"/>
      <c r="H313" s="702"/>
      <c r="I313" s="702"/>
      <c r="J313" s="702"/>
      <c r="K313" s="702"/>
      <c r="L313" s="702"/>
      <c r="M313" s="702"/>
    </row>
    <row r="314" spans="1:13" ht="14.1" customHeight="1">
      <c r="A314" s="730"/>
      <c r="B314" s="702"/>
      <c r="C314" s="702"/>
      <c r="D314" s="702"/>
      <c r="E314" s="702"/>
      <c r="F314" s="702"/>
      <c r="G314" s="702"/>
      <c r="H314" s="702"/>
      <c r="I314" s="702"/>
      <c r="J314" s="702"/>
      <c r="K314" s="702"/>
      <c r="L314" s="702"/>
      <c r="M314" s="702"/>
    </row>
    <row r="315" spans="1:13" ht="22.15" customHeight="1">
      <c r="A315" s="730"/>
      <c r="B315" s="702"/>
      <c r="C315" s="702"/>
      <c r="D315" s="702"/>
      <c r="E315" s="702"/>
      <c r="F315" s="702"/>
      <c r="G315" s="702"/>
      <c r="H315" s="702"/>
      <c r="I315" s="702"/>
      <c r="J315" s="702"/>
      <c r="K315" s="702"/>
      <c r="L315" s="702"/>
      <c r="M315" s="702"/>
    </row>
    <row r="316" spans="1:13" ht="15" customHeight="1">
      <c r="A316" s="730"/>
      <c r="B316" s="702"/>
      <c r="C316" s="702"/>
      <c r="D316" s="702"/>
      <c r="E316" s="702"/>
      <c r="F316" s="702"/>
      <c r="G316" s="702"/>
      <c r="H316" s="702"/>
      <c r="I316" s="702"/>
      <c r="J316" s="702"/>
      <c r="K316" s="702"/>
      <c r="L316" s="702"/>
      <c r="M316" s="729"/>
    </row>
    <row r="317" spans="1:13" ht="24" customHeight="1">
      <c r="A317" s="730"/>
      <c r="B317" s="758"/>
      <c r="C317" s="758"/>
      <c r="D317" s="758"/>
      <c r="E317" s="758"/>
      <c r="F317" s="758"/>
      <c r="G317" s="758"/>
      <c r="H317" s="758"/>
      <c r="I317" s="758"/>
      <c r="J317" s="758"/>
      <c r="K317" s="758"/>
      <c r="L317" s="758"/>
    </row>
    <row r="318" spans="1:13" ht="15" customHeight="1">
      <c r="A318" s="730"/>
      <c r="M318" s="702"/>
    </row>
    <row r="319" spans="1:13" ht="15" customHeight="1">
      <c r="B319" s="702"/>
      <c r="C319" s="702"/>
      <c r="D319" s="702"/>
      <c r="E319" s="702"/>
      <c r="F319" s="702"/>
      <c r="G319" s="702"/>
      <c r="H319" s="702"/>
      <c r="I319" s="702"/>
      <c r="J319" s="702"/>
      <c r="K319" s="702"/>
      <c r="L319" s="702"/>
    </row>
    <row r="320" spans="1:13" ht="15" customHeight="1"/>
    <row r="321" spans="1:256" ht="15" customHeight="1"/>
    <row r="322" spans="1:256" ht="15" customHeight="1"/>
    <row r="323" spans="1:256" ht="15" customHeight="1">
      <c r="A323" s="703"/>
    </row>
    <row r="324" spans="1:256" ht="15" customHeight="1"/>
    <row r="325" spans="1:256" ht="15" customHeight="1"/>
    <row r="326" spans="1:256" ht="15" customHeight="1"/>
    <row r="327" spans="1:256" ht="15" customHeight="1"/>
    <row r="328" spans="1:256" ht="15" customHeight="1"/>
    <row r="329" spans="1:256" ht="15" customHeight="1"/>
    <row r="330" spans="1:256" ht="15" customHeight="1"/>
    <row r="331" spans="1:256" ht="15" customHeight="1"/>
    <row r="332" spans="1:256" ht="15" customHeight="1"/>
    <row r="333" spans="1:256" customFormat="1" ht="15" customHeight="1">
      <c r="A333" s="700"/>
      <c r="B333" s="700"/>
      <c r="C333" s="700"/>
      <c r="D333" s="700"/>
      <c r="E333" s="700"/>
      <c r="F333" s="700"/>
      <c r="G333" s="700"/>
      <c r="H333" s="700"/>
      <c r="I333" s="700"/>
      <c r="J333" s="700"/>
      <c r="K333" s="700"/>
      <c r="L333" s="700"/>
      <c r="M333" s="700"/>
      <c r="N333" s="700"/>
      <c r="O333" s="700"/>
      <c r="P333" s="700"/>
      <c r="Q333" s="700"/>
      <c r="R333" s="700"/>
      <c r="S333" s="700"/>
      <c r="T333" s="700"/>
      <c r="U333" s="700"/>
      <c r="V333" s="700"/>
      <c r="W333" s="700"/>
      <c r="X333" s="700"/>
      <c r="Y333" s="700"/>
      <c r="Z333" s="700"/>
      <c r="AA333" s="700"/>
      <c r="AB333" s="700"/>
      <c r="AC333" s="700"/>
      <c r="AD333" s="700"/>
      <c r="AE333" s="700"/>
      <c r="AF333" s="700"/>
      <c r="AG333" s="700"/>
      <c r="AH333" s="700"/>
      <c r="AI333" s="700"/>
      <c r="AJ333" s="700"/>
      <c r="AK333" s="700"/>
      <c r="AL333" s="700"/>
      <c r="AM333" s="700"/>
      <c r="AN333" s="700"/>
      <c r="AO333" s="700"/>
      <c r="AP333" s="700"/>
      <c r="AQ333" s="700"/>
      <c r="AR333" s="700"/>
      <c r="AS333" s="700"/>
      <c r="AT333" s="700"/>
      <c r="AU333" s="700"/>
      <c r="AV333" s="700"/>
      <c r="AW333" s="700"/>
      <c r="AX333" s="700"/>
      <c r="AY333" s="700"/>
      <c r="AZ333" s="700"/>
      <c r="BA333" s="700"/>
      <c r="BB333" s="700"/>
      <c r="BC333" s="700"/>
      <c r="BD333" s="700"/>
      <c r="BE333" s="700"/>
      <c r="BF333" s="700"/>
      <c r="BG333" s="700"/>
      <c r="BH333" s="700"/>
      <c r="BI333" s="700"/>
      <c r="BJ333" s="700"/>
      <c r="BK333" s="700"/>
      <c r="BL333" s="700"/>
      <c r="BM333" s="700"/>
      <c r="BN333" s="700"/>
      <c r="BO333" s="700"/>
      <c r="BP333" s="700"/>
      <c r="BQ333" s="700"/>
      <c r="BR333" s="700"/>
      <c r="BS333" s="700"/>
      <c r="BT333" s="700"/>
      <c r="BU333" s="700"/>
      <c r="BV333" s="700"/>
      <c r="BW333" s="700"/>
      <c r="BX333" s="700"/>
      <c r="BY333" s="700"/>
      <c r="BZ333" s="700"/>
      <c r="CA333" s="700"/>
      <c r="CB333" s="700"/>
      <c r="CC333" s="700"/>
      <c r="CD333" s="700"/>
      <c r="CE333" s="700"/>
      <c r="CF333" s="700"/>
      <c r="CG333" s="700"/>
      <c r="CH333" s="700"/>
      <c r="CI333" s="700"/>
      <c r="CJ333" s="700"/>
      <c r="CK333" s="700"/>
      <c r="CL333" s="700"/>
      <c r="CM333" s="700"/>
      <c r="CN333" s="700"/>
      <c r="CO333" s="700"/>
      <c r="CP333" s="700"/>
      <c r="CQ333" s="700"/>
      <c r="CR333" s="700"/>
      <c r="CS333" s="700"/>
      <c r="CT333" s="700"/>
      <c r="CU333" s="700"/>
      <c r="CV333" s="700"/>
      <c r="CW333" s="700"/>
      <c r="CX333" s="700"/>
      <c r="CY333" s="700"/>
      <c r="CZ333" s="700"/>
      <c r="DA333" s="700"/>
      <c r="DB333" s="700"/>
      <c r="DC333" s="700"/>
      <c r="DD333" s="700"/>
      <c r="DE333" s="700"/>
      <c r="DF333" s="700"/>
      <c r="DG333" s="700"/>
      <c r="DH333" s="700"/>
      <c r="DI333" s="700"/>
      <c r="DJ333" s="700"/>
      <c r="DK333" s="700"/>
      <c r="DL333" s="700"/>
      <c r="DM333" s="700"/>
      <c r="DN333" s="700"/>
      <c r="DO333" s="700"/>
      <c r="DP333" s="700"/>
      <c r="DQ333" s="700"/>
      <c r="DR333" s="700"/>
      <c r="DS333" s="700"/>
      <c r="DT333" s="700"/>
      <c r="DU333" s="700"/>
      <c r="DV333" s="700"/>
      <c r="DW333" s="700"/>
      <c r="DX333" s="700"/>
      <c r="DY333" s="700"/>
      <c r="DZ333" s="700"/>
      <c r="EA333" s="700"/>
      <c r="EB333" s="700"/>
      <c r="EC333" s="700"/>
      <c r="ED333" s="700"/>
      <c r="EE333" s="700"/>
      <c r="EF333" s="700"/>
      <c r="EG333" s="700"/>
      <c r="EH333" s="700"/>
      <c r="EI333" s="700"/>
      <c r="EJ333" s="700"/>
      <c r="EK333" s="700"/>
      <c r="EL333" s="700"/>
      <c r="EM333" s="700"/>
      <c r="EN333" s="700"/>
      <c r="EO333" s="700"/>
      <c r="EP333" s="700"/>
      <c r="EQ333" s="700"/>
      <c r="ER333" s="700"/>
      <c r="ES333" s="700"/>
      <c r="ET333" s="700"/>
      <c r="EU333" s="700"/>
      <c r="EV333" s="700"/>
      <c r="EW333" s="700"/>
      <c r="EX333" s="700"/>
      <c r="EY333" s="700"/>
      <c r="EZ333" s="700"/>
      <c r="FA333" s="700"/>
      <c r="FB333" s="700"/>
      <c r="FC333" s="700"/>
      <c r="FD333" s="700"/>
      <c r="FE333" s="700"/>
      <c r="FF333" s="700"/>
      <c r="FG333" s="700"/>
      <c r="FH333" s="700"/>
      <c r="FI333" s="700"/>
      <c r="FJ333" s="700"/>
      <c r="FK333" s="700"/>
      <c r="FL333" s="700"/>
      <c r="FM333" s="700"/>
      <c r="FN333" s="700"/>
      <c r="FO333" s="700"/>
      <c r="FP333" s="700"/>
      <c r="FQ333" s="700"/>
      <c r="FR333" s="700"/>
      <c r="FS333" s="700"/>
      <c r="FT333" s="700"/>
      <c r="FU333" s="700"/>
      <c r="FV333" s="700"/>
      <c r="FW333" s="700"/>
      <c r="FX333" s="700"/>
      <c r="FY333" s="700"/>
      <c r="FZ333" s="700"/>
      <c r="GA333" s="700"/>
      <c r="GB333" s="700"/>
      <c r="GC333" s="700"/>
      <c r="GD333" s="700"/>
      <c r="GE333" s="700"/>
      <c r="GF333" s="700"/>
      <c r="GG333" s="700"/>
      <c r="GH333" s="700"/>
      <c r="GI333" s="700"/>
      <c r="GJ333" s="700"/>
      <c r="GK333" s="700"/>
      <c r="GL333" s="700"/>
      <c r="GM333" s="700"/>
      <c r="GN333" s="700"/>
      <c r="GO333" s="700"/>
      <c r="GP333" s="700"/>
      <c r="GQ333" s="700"/>
      <c r="GR333" s="700"/>
      <c r="GS333" s="700"/>
      <c r="GT333" s="700"/>
      <c r="GU333" s="700"/>
      <c r="GV333" s="700"/>
      <c r="GW333" s="700"/>
      <c r="GX333" s="700"/>
      <c r="GY333" s="700"/>
      <c r="GZ333" s="700"/>
      <c r="HA333" s="700"/>
      <c r="HB333" s="700"/>
      <c r="HC333" s="700"/>
      <c r="HD333" s="700"/>
      <c r="HE333" s="700"/>
      <c r="HF333" s="700"/>
      <c r="HG333" s="700"/>
      <c r="HH333" s="700"/>
      <c r="HI333" s="700"/>
      <c r="HJ333" s="700"/>
      <c r="HK333" s="700"/>
      <c r="HL333" s="700"/>
      <c r="HM333" s="700"/>
      <c r="HN333" s="700"/>
      <c r="HO333" s="700"/>
      <c r="HP333" s="700"/>
      <c r="HQ333" s="700"/>
      <c r="HR333" s="700"/>
      <c r="HS333" s="700"/>
      <c r="HT333" s="700"/>
      <c r="HU333" s="700"/>
      <c r="HV333" s="700"/>
      <c r="HW333" s="700"/>
      <c r="HX333" s="700"/>
      <c r="HY333" s="700"/>
      <c r="HZ333" s="700"/>
      <c r="IA333" s="700"/>
      <c r="IB333" s="700"/>
      <c r="IC333" s="700"/>
      <c r="ID333" s="700"/>
      <c r="IE333" s="700"/>
      <c r="IF333" s="700"/>
      <c r="IG333" s="700"/>
      <c r="IH333" s="700"/>
      <c r="II333" s="700"/>
      <c r="IJ333" s="700"/>
      <c r="IK333" s="700"/>
      <c r="IL333" s="700"/>
      <c r="IM333" s="700"/>
      <c r="IN333" s="700"/>
      <c r="IO333" s="700"/>
      <c r="IP333" s="700"/>
      <c r="IQ333" s="700"/>
      <c r="IR333" s="700"/>
      <c r="IS333" s="700"/>
      <c r="IT333" s="700"/>
      <c r="IU333" s="700"/>
      <c r="IV333" s="700"/>
    </row>
    <row r="334" spans="1:256" customFormat="1" ht="15" customHeight="1">
      <c r="A334" s="700"/>
      <c r="B334" s="700"/>
      <c r="C334" s="700"/>
      <c r="D334" s="700"/>
      <c r="E334" s="700"/>
      <c r="F334" s="700"/>
      <c r="G334" s="700"/>
      <c r="H334" s="700"/>
      <c r="I334" s="700"/>
      <c r="J334" s="700"/>
      <c r="K334" s="700"/>
      <c r="L334" s="700"/>
      <c r="M334" s="700"/>
      <c r="N334" s="700"/>
      <c r="O334" s="700"/>
      <c r="P334" s="700"/>
      <c r="Q334" s="700"/>
      <c r="R334" s="700"/>
      <c r="S334" s="700"/>
      <c r="T334" s="700"/>
      <c r="U334" s="700"/>
      <c r="V334" s="700"/>
      <c r="W334" s="700"/>
      <c r="X334" s="700"/>
      <c r="Y334" s="700"/>
      <c r="Z334" s="700"/>
      <c r="AA334" s="700"/>
      <c r="AB334" s="700"/>
      <c r="AC334" s="700"/>
      <c r="AD334" s="700"/>
      <c r="AE334" s="700"/>
      <c r="AF334" s="700"/>
      <c r="AG334" s="700"/>
      <c r="AH334" s="700"/>
      <c r="AI334" s="700"/>
      <c r="AJ334" s="700"/>
      <c r="AK334" s="700"/>
      <c r="AL334" s="700"/>
      <c r="AM334" s="700"/>
      <c r="AN334" s="700"/>
      <c r="AO334" s="700"/>
      <c r="AP334" s="700"/>
      <c r="AQ334" s="700"/>
      <c r="AR334" s="700"/>
      <c r="AS334" s="700"/>
      <c r="AT334" s="700"/>
      <c r="AU334" s="700"/>
      <c r="AV334" s="700"/>
      <c r="AW334" s="700"/>
      <c r="AX334" s="700"/>
      <c r="AY334" s="700"/>
      <c r="AZ334" s="700"/>
      <c r="BA334" s="700"/>
      <c r="BB334" s="700"/>
      <c r="BC334" s="700"/>
      <c r="BD334" s="700"/>
      <c r="BE334" s="700"/>
      <c r="BF334" s="700"/>
      <c r="BG334" s="700"/>
      <c r="BH334" s="700"/>
      <c r="BI334" s="700"/>
      <c r="BJ334" s="700"/>
      <c r="BK334" s="700"/>
      <c r="BL334" s="700"/>
      <c r="BM334" s="700"/>
      <c r="BN334" s="700"/>
      <c r="BO334" s="700"/>
      <c r="BP334" s="700"/>
      <c r="BQ334" s="700"/>
      <c r="BR334" s="700"/>
      <c r="BS334" s="700"/>
      <c r="BT334" s="700"/>
      <c r="BU334" s="700"/>
      <c r="BV334" s="700"/>
      <c r="BW334" s="700"/>
      <c r="BX334" s="700"/>
      <c r="BY334" s="700"/>
      <c r="BZ334" s="700"/>
      <c r="CA334" s="700"/>
      <c r="CB334" s="700"/>
      <c r="CC334" s="700"/>
      <c r="CD334" s="700"/>
      <c r="CE334" s="700"/>
      <c r="CF334" s="700"/>
      <c r="CG334" s="700"/>
      <c r="CH334" s="700"/>
      <c r="CI334" s="700"/>
      <c r="CJ334" s="700"/>
      <c r="CK334" s="700"/>
      <c r="CL334" s="700"/>
      <c r="CM334" s="700"/>
      <c r="CN334" s="700"/>
      <c r="CO334" s="700"/>
      <c r="CP334" s="700"/>
      <c r="CQ334" s="700"/>
      <c r="CR334" s="700"/>
      <c r="CS334" s="700"/>
      <c r="CT334" s="700"/>
      <c r="CU334" s="700"/>
      <c r="CV334" s="700"/>
      <c r="CW334" s="700"/>
      <c r="CX334" s="700"/>
      <c r="CY334" s="700"/>
      <c r="CZ334" s="700"/>
      <c r="DA334" s="700"/>
      <c r="DB334" s="700"/>
      <c r="DC334" s="700"/>
      <c r="DD334" s="700"/>
      <c r="DE334" s="700"/>
      <c r="DF334" s="700"/>
      <c r="DG334" s="700"/>
      <c r="DH334" s="700"/>
      <c r="DI334" s="700"/>
      <c r="DJ334" s="700"/>
      <c r="DK334" s="700"/>
      <c r="DL334" s="700"/>
      <c r="DM334" s="700"/>
      <c r="DN334" s="700"/>
      <c r="DO334" s="700"/>
      <c r="DP334" s="700"/>
      <c r="DQ334" s="700"/>
      <c r="DR334" s="700"/>
      <c r="DS334" s="700"/>
      <c r="DT334" s="700"/>
      <c r="DU334" s="700"/>
      <c r="DV334" s="700"/>
      <c r="DW334" s="700"/>
      <c r="DX334" s="700"/>
      <c r="DY334" s="700"/>
      <c r="DZ334" s="700"/>
      <c r="EA334" s="700"/>
      <c r="EB334" s="700"/>
      <c r="EC334" s="700"/>
      <c r="ED334" s="700"/>
      <c r="EE334" s="700"/>
      <c r="EF334" s="700"/>
      <c r="EG334" s="700"/>
      <c r="EH334" s="700"/>
      <c r="EI334" s="700"/>
      <c r="EJ334" s="700"/>
      <c r="EK334" s="700"/>
      <c r="EL334" s="700"/>
      <c r="EM334" s="700"/>
      <c r="EN334" s="700"/>
      <c r="EO334" s="700"/>
      <c r="EP334" s="700"/>
      <c r="EQ334" s="700"/>
      <c r="ER334" s="700"/>
      <c r="ES334" s="700"/>
      <c r="ET334" s="700"/>
      <c r="EU334" s="700"/>
      <c r="EV334" s="700"/>
      <c r="EW334" s="700"/>
      <c r="EX334" s="700"/>
      <c r="EY334" s="700"/>
      <c r="EZ334" s="700"/>
      <c r="FA334" s="700"/>
      <c r="FB334" s="700"/>
      <c r="FC334" s="700"/>
      <c r="FD334" s="700"/>
      <c r="FE334" s="700"/>
      <c r="FF334" s="700"/>
      <c r="FG334" s="700"/>
      <c r="FH334" s="700"/>
      <c r="FI334" s="700"/>
      <c r="FJ334" s="700"/>
      <c r="FK334" s="700"/>
      <c r="FL334" s="700"/>
      <c r="FM334" s="700"/>
      <c r="FN334" s="700"/>
      <c r="FO334" s="700"/>
      <c r="FP334" s="700"/>
      <c r="FQ334" s="700"/>
      <c r="FR334" s="700"/>
      <c r="FS334" s="700"/>
      <c r="FT334" s="700"/>
      <c r="FU334" s="700"/>
      <c r="FV334" s="700"/>
      <c r="FW334" s="700"/>
      <c r="FX334" s="700"/>
      <c r="FY334" s="700"/>
      <c r="FZ334" s="700"/>
      <c r="GA334" s="700"/>
      <c r="GB334" s="700"/>
      <c r="GC334" s="700"/>
      <c r="GD334" s="700"/>
      <c r="GE334" s="700"/>
      <c r="GF334" s="700"/>
      <c r="GG334" s="700"/>
      <c r="GH334" s="700"/>
      <c r="GI334" s="700"/>
      <c r="GJ334" s="700"/>
      <c r="GK334" s="700"/>
      <c r="GL334" s="700"/>
      <c r="GM334" s="700"/>
      <c r="GN334" s="700"/>
      <c r="GO334" s="700"/>
      <c r="GP334" s="700"/>
      <c r="GQ334" s="700"/>
      <c r="GR334" s="700"/>
      <c r="GS334" s="700"/>
      <c r="GT334" s="700"/>
      <c r="GU334" s="700"/>
      <c r="GV334" s="700"/>
      <c r="GW334" s="700"/>
      <c r="GX334" s="700"/>
      <c r="GY334" s="700"/>
      <c r="GZ334" s="700"/>
      <c r="HA334" s="700"/>
      <c r="HB334" s="700"/>
      <c r="HC334" s="700"/>
      <c r="HD334" s="700"/>
      <c r="HE334" s="700"/>
      <c r="HF334" s="700"/>
      <c r="HG334" s="700"/>
      <c r="HH334" s="700"/>
      <c r="HI334" s="700"/>
      <c r="HJ334" s="700"/>
      <c r="HK334" s="700"/>
      <c r="HL334" s="700"/>
      <c r="HM334" s="700"/>
      <c r="HN334" s="700"/>
      <c r="HO334" s="700"/>
      <c r="HP334" s="700"/>
      <c r="HQ334" s="700"/>
      <c r="HR334" s="700"/>
      <c r="HS334" s="700"/>
      <c r="HT334" s="700"/>
      <c r="HU334" s="700"/>
      <c r="HV334" s="700"/>
      <c r="HW334" s="700"/>
      <c r="HX334" s="700"/>
      <c r="HY334" s="700"/>
      <c r="HZ334" s="700"/>
      <c r="IA334" s="700"/>
      <c r="IB334" s="700"/>
      <c r="IC334" s="700"/>
      <c r="ID334" s="700"/>
      <c r="IE334" s="700"/>
      <c r="IF334" s="700"/>
      <c r="IG334" s="700"/>
      <c r="IH334" s="700"/>
      <c r="II334" s="700"/>
      <c r="IJ334" s="700"/>
      <c r="IK334" s="700"/>
      <c r="IL334" s="700"/>
      <c r="IM334" s="700"/>
      <c r="IN334" s="700"/>
      <c r="IO334" s="700"/>
      <c r="IP334" s="700"/>
      <c r="IQ334" s="700"/>
      <c r="IR334" s="700"/>
      <c r="IS334" s="700"/>
      <c r="IT334" s="700"/>
      <c r="IU334" s="700"/>
      <c r="IV334" s="700"/>
    </row>
    <row r="335" spans="1:256" customFormat="1" ht="15" customHeight="1">
      <c r="A335" s="700"/>
      <c r="B335" s="700"/>
      <c r="C335" s="700"/>
      <c r="D335" s="700"/>
      <c r="E335" s="700"/>
      <c r="F335" s="700"/>
      <c r="G335" s="700"/>
      <c r="H335" s="700"/>
      <c r="I335" s="700"/>
      <c r="J335" s="700"/>
      <c r="K335" s="700"/>
      <c r="L335" s="700"/>
      <c r="M335" s="700"/>
      <c r="N335" s="700"/>
      <c r="O335" s="700"/>
      <c r="P335" s="700"/>
      <c r="Q335" s="700"/>
      <c r="R335" s="700"/>
      <c r="S335" s="700"/>
      <c r="T335" s="700"/>
      <c r="U335" s="700"/>
      <c r="V335" s="700"/>
      <c r="W335" s="700"/>
      <c r="X335" s="700"/>
      <c r="Y335" s="700"/>
      <c r="Z335" s="700"/>
      <c r="AA335" s="700"/>
      <c r="AB335" s="700"/>
      <c r="AC335" s="700"/>
      <c r="AD335" s="700"/>
      <c r="AE335" s="700"/>
      <c r="AF335" s="700"/>
      <c r="AG335" s="700"/>
      <c r="AH335" s="700"/>
      <c r="AI335" s="700"/>
      <c r="AJ335" s="700"/>
      <c r="AK335" s="700"/>
      <c r="AL335" s="700"/>
      <c r="AM335" s="700"/>
      <c r="AN335" s="700"/>
      <c r="AO335" s="700"/>
      <c r="AP335" s="700"/>
      <c r="AQ335" s="700"/>
      <c r="AR335" s="700"/>
      <c r="AS335" s="700"/>
      <c r="AT335" s="700"/>
      <c r="AU335" s="700"/>
      <c r="AV335" s="700"/>
      <c r="AW335" s="700"/>
      <c r="AX335" s="700"/>
      <c r="AY335" s="700"/>
      <c r="AZ335" s="700"/>
      <c r="BA335" s="700"/>
      <c r="BB335" s="700"/>
      <c r="BC335" s="700"/>
      <c r="BD335" s="700"/>
      <c r="BE335" s="700"/>
      <c r="BF335" s="700"/>
      <c r="BG335" s="700"/>
      <c r="BH335" s="700"/>
      <c r="BI335" s="700"/>
      <c r="BJ335" s="700"/>
      <c r="BK335" s="700"/>
      <c r="BL335" s="700"/>
      <c r="BM335" s="700"/>
      <c r="BN335" s="700"/>
      <c r="BO335" s="700"/>
      <c r="BP335" s="700"/>
      <c r="BQ335" s="700"/>
      <c r="BR335" s="700"/>
      <c r="BS335" s="700"/>
      <c r="BT335" s="700"/>
      <c r="BU335" s="700"/>
      <c r="BV335" s="700"/>
      <c r="BW335" s="700"/>
      <c r="BX335" s="700"/>
      <c r="BY335" s="700"/>
      <c r="BZ335" s="700"/>
      <c r="CA335" s="700"/>
      <c r="CB335" s="700"/>
      <c r="CC335" s="700"/>
      <c r="CD335" s="700"/>
      <c r="CE335" s="700"/>
      <c r="CF335" s="700"/>
      <c r="CG335" s="700"/>
      <c r="CH335" s="700"/>
      <c r="CI335" s="700"/>
      <c r="CJ335" s="700"/>
      <c r="CK335" s="700"/>
      <c r="CL335" s="700"/>
      <c r="CM335" s="700"/>
      <c r="CN335" s="700"/>
      <c r="CO335" s="700"/>
      <c r="CP335" s="700"/>
      <c r="CQ335" s="700"/>
      <c r="CR335" s="700"/>
      <c r="CS335" s="700"/>
      <c r="CT335" s="700"/>
      <c r="CU335" s="700"/>
      <c r="CV335" s="700"/>
      <c r="CW335" s="700"/>
      <c r="CX335" s="700"/>
      <c r="CY335" s="700"/>
      <c r="CZ335" s="700"/>
      <c r="DA335" s="700"/>
      <c r="DB335" s="700"/>
      <c r="DC335" s="700"/>
      <c r="DD335" s="700"/>
      <c r="DE335" s="700"/>
      <c r="DF335" s="700"/>
      <c r="DG335" s="700"/>
      <c r="DH335" s="700"/>
      <c r="DI335" s="700"/>
      <c r="DJ335" s="700"/>
      <c r="DK335" s="700"/>
      <c r="DL335" s="700"/>
      <c r="DM335" s="700"/>
      <c r="DN335" s="700"/>
      <c r="DO335" s="700"/>
      <c r="DP335" s="700"/>
      <c r="DQ335" s="700"/>
      <c r="DR335" s="700"/>
      <c r="DS335" s="700"/>
      <c r="DT335" s="700"/>
      <c r="DU335" s="700"/>
      <c r="DV335" s="700"/>
      <c r="DW335" s="700"/>
      <c r="DX335" s="700"/>
      <c r="DY335" s="700"/>
      <c r="DZ335" s="700"/>
      <c r="EA335" s="700"/>
      <c r="EB335" s="700"/>
      <c r="EC335" s="700"/>
      <c r="ED335" s="700"/>
      <c r="EE335" s="700"/>
      <c r="EF335" s="700"/>
      <c r="EG335" s="700"/>
      <c r="EH335" s="700"/>
      <c r="EI335" s="700"/>
      <c r="EJ335" s="700"/>
      <c r="EK335" s="700"/>
      <c r="EL335" s="700"/>
      <c r="EM335" s="700"/>
      <c r="EN335" s="700"/>
      <c r="EO335" s="700"/>
      <c r="EP335" s="700"/>
      <c r="EQ335" s="700"/>
      <c r="ER335" s="700"/>
      <c r="ES335" s="700"/>
      <c r="ET335" s="700"/>
      <c r="EU335" s="700"/>
      <c r="EV335" s="700"/>
      <c r="EW335" s="700"/>
      <c r="EX335" s="700"/>
      <c r="EY335" s="700"/>
      <c r="EZ335" s="700"/>
      <c r="FA335" s="700"/>
      <c r="FB335" s="700"/>
      <c r="FC335" s="700"/>
      <c r="FD335" s="700"/>
      <c r="FE335" s="700"/>
      <c r="FF335" s="700"/>
      <c r="FG335" s="700"/>
      <c r="FH335" s="700"/>
      <c r="FI335" s="700"/>
      <c r="FJ335" s="700"/>
      <c r="FK335" s="700"/>
      <c r="FL335" s="700"/>
      <c r="FM335" s="700"/>
      <c r="FN335" s="700"/>
      <c r="FO335" s="700"/>
      <c r="FP335" s="700"/>
      <c r="FQ335" s="700"/>
      <c r="FR335" s="700"/>
      <c r="FS335" s="700"/>
      <c r="FT335" s="700"/>
      <c r="FU335" s="700"/>
      <c r="FV335" s="700"/>
      <c r="FW335" s="700"/>
      <c r="FX335" s="700"/>
      <c r="FY335" s="700"/>
      <c r="FZ335" s="700"/>
      <c r="GA335" s="700"/>
      <c r="GB335" s="700"/>
      <c r="GC335" s="700"/>
      <c r="GD335" s="700"/>
      <c r="GE335" s="700"/>
      <c r="GF335" s="700"/>
      <c r="GG335" s="700"/>
      <c r="GH335" s="700"/>
      <c r="GI335" s="700"/>
      <c r="GJ335" s="700"/>
      <c r="GK335" s="700"/>
      <c r="GL335" s="700"/>
      <c r="GM335" s="700"/>
      <c r="GN335" s="700"/>
      <c r="GO335" s="700"/>
      <c r="GP335" s="700"/>
      <c r="GQ335" s="700"/>
      <c r="GR335" s="700"/>
      <c r="GS335" s="700"/>
      <c r="GT335" s="700"/>
      <c r="GU335" s="700"/>
      <c r="GV335" s="700"/>
      <c r="GW335" s="700"/>
      <c r="GX335" s="700"/>
      <c r="GY335" s="700"/>
      <c r="GZ335" s="700"/>
      <c r="HA335" s="700"/>
      <c r="HB335" s="700"/>
      <c r="HC335" s="700"/>
      <c r="HD335" s="700"/>
      <c r="HE335" s="700"/>
      <c r="HF335" s="700"/>
      <c r="HG335" s="700"/>
      <c r="HH335" s="700"/>
      <c r="HI335" s="700"/>
      <c r="HJ335" s="700"/>
      <c r="HK335" s="700"/>
      <c r="HL335" s="700"/>
      <c r="HM335" s="700"/>
      <c r="HN335" s="700"/>
      <c r="HO335" s="700"/>
      <c r="HP335" s="700"/>
      <c r="HQ335" s="700"/>
      <c r="HR335" s="700"/>
      <c r="HS335" s="700"/>
      <c r="HT335" s="700"/>
      <c r="HU335" s="700"/>
      <c r="HV335" s="700"/>
      <c r="HW335" s="700"/>
      <c r="HX335" s="700"/>
      <c r="HY335" s="700"/>
      <c r="HZ335" s="700"/>
      <c r="IA335" s="700"/>
      <c r="IB335" s="700"/>
      <c r="IC335" s="700"/>
      <c r="ID335" s="700"/>
      <c r="IE335" s="700"/>
      <c r="IF335" s="700"/>
      <c r="IG335" s="700"/>
      <c r="IH335" s="700"/>
      <c r="II335" s="700"/>
      <c r="IJ335" s="700"/>
      <c r="IK335" s="700"/>
      <c r="IL335" s="700"/>
      <c r="IM335" s="700"/>
      <c r="IN335" s="700"/>
      <c r="IO335" s="700"/>
      <c r="IP335" s="700"/>
      <c r="IQ335" s="700"/>
      <c r="IR335" s="700"/>
      <c r="IS335" s="700"/>
      <c r="IT335" s="700"/>
      <c r="IU335" s="700"/>
      <c r="IV335" s="700"/>
    </row>
    <row r="336" spans="1:256" customFormat="1" ht="15" customHeight="1">
      <c r="A336" s="700"/>
      <c r="B336" s="700"/>
      <c r="C336" s="700"/>
      <c r="D336" s="700"/>
      <c r="E336" s="700"/>
      <c r="F336" s="700"/>
      <c r="G336" s="700"/>
      <c r="H336" s="700"/>
      <c r="I336" s="700"/>
      <c r="J336" s="700"/>
      <c r="K336" s="700"/>
      <c r="L336" s="700"/>
      <c r="M336" s="700"/>
      <c r="N336" s="700"/>
      <c r="O336" s="700"/>
      <c r="P336" s="700"/>
      <c r="Q336" s="700"/>
      <c r="R336" s="700"/>
      <c r="S336" s="700"/>
      <c r="T336" s="700"/>
      <c r="U336" s="700"/>
      <c r="V336" s="700"/>
      <c r="W336" s="700"/>
      <c r="X336" s="700"/>
      <c r="Y336" s="700"/>
      <c r="Z336" s="700"/>
      <c r="AA336" s="700"/>
      <c r="AB336" s="700"/>
      <c r="AC336" s="700"/>
      <c r="AD336" s="700"/>
      <c r="AE336" s="700"/>
      <c r="AF336" s="700"/>
      <c r="AG336" s="700"/>
      <c r="AH336" s="700"/>
      <c r="AI336" s="700"/>
      <c r="AJ336" s="700"/>
      <c r="AK336" s="700"/>
      <c r="AL336" s="700"/>
      <c r="AM336" s="700"/>
      <c r="AN336" s="700"/>
      <c r="AO336" s="700"/>
      <c r="AP336" s="700"/>
      <c r="AQ336" s="700"/>
      <c r="AR336" s="700"/>
      <c r="AS336" s="700"/>
      <c r="AT336" s="700"/>
      <c r="AU336" s="700"/>
      <c r="AV336" s="700"/>
      <c r="AW336" s="700"/>
      <c r="AX336" s="700"/>
      <c r="AY336" s="700"/>
      <c r="AZ336" s="700"/>
      <c r="BA336" s="700"/>
      <c r="BB336" s="700"/>
      <c r="BC336" s="700"/>
      <c r="BD336" s="700"/>
      <c r="BE336" s="700"/>
      <c r="BF336" s="700"/>
      <c r="BG336" s="700"/>
      <c r="BH336" s="700"/>
      <c r="BI336" s="700"/>
      <c r="BJ336" s="700"/>
      <c r="BK336" s="700"/>
      <c r="BL336" s="700"/>
      <c r="BM336" s="700"/>
      <c r="BN336" s="700"/>
      <c r="BO336" s="700"/>
      <c r="BP336" s="700"/>
      <c r="BQ336" s="700"/>
      <c r="BR336" s="700"/>
      <c r="BS336" s="700"/>
      <c r="BT336" s="700"/>
      <c r="BU336" s="700"/>
      <c r="BV336" s="700"/>
      <c r="BW336" s="700"/>
      <c r="BX336" s="700"/>
      <c r="BY336" s="700"/>
      <c r="BZ336" s="700"/>
      <c r="CA336" s="700"/>
      <c r="CB336" s="700"/>
      <c r="CC336" s="700"/>
      <c r="CD336" s="700"/>
      <c r="CE336" s="700"/>
      <c r="CF336" s="700"/>
      <c r="CG336" s="700"/>
      <c r="CH336" s="700"/>
      <c r="CI336" s="700"/>
      <c r="CJ336" s="700"/>
      <c r="CK336" s="700"/>
      <c r="CL336" s="700"/>
      <c r="CM336" s="700"/>
      <c r="CN336" s="700"/>
      <c r="CO336" s="700"/>
      <c r="CP336" s="700"/>
      <c r="CQ336" s="700"/>
      <c r="CR336" s="700"/>
      <c r="CS336" s="700"/>
      <c r="CT336" s="700"/>
      <c r="CU336" s="700"/>
      <c r="CV336" s="700"/>
      <c r="CW336" s="700"/>
      <c r="CX336" s="700"/>
      <c r="CY336" s="700"/>
      <c r="CZ336" s="700"/>
      <c r="DA336" s="700"/>
      <c r="DB336" s="700"/>
      <c r="DC336" s="700"/>
      <c r="DD336" s="700"/>
      <c r="DE336" s="700"/>
      <c r="DF336" s="700"/>
      <c r="DG336" s="700"/>
      <c r="DH336" s="700"/>
      <c r="DI336" s="700"/>
      <c r="DJ336" s="700"/>
      <c r="DK336" s="700"/>
      <c r="DL336" s="700"/>
      <c r="DM336" s="700"/>
      <c r="DN336" s="700"/>
      <c r="DO336" s="700"/>
      <c r="DP336" s="700"/>
      <c r="DQ336" s="700"/>
      <c r="DR336" s="700"/>
      <c r="DS336" s="700"/>
      <c r="DT336" s="700"/>
      <c r="DU336" s="700"/>
      <c r="DV336" s="700"/>
      <c r="DW336" s="700"/>
      <c r="DX336" s="700"/>
      <c r="DY336" s="700"/>
      <c r="DZ336" s="700"/>
      <c r="EA336" s="700"/>
      <c r="EB336" s="700"/>
      <c r="EC336" s="700"/>
      <c r="ED336" s="700"/>
      <c r="EE336" s="700"/>
      <c r="EF336" s="700"/>
      <c r="EG336" s="700"/>
      <c r="EH336" s="700"/>
      <c r="EI336" s="700"/>
      <c r="EJ336" s="700"/>
      <c r="EK336" s="700"/>
      <c r="EL336" s="700"/>
      <c r="EM336" s="700"/>
      <c r="EN336" s="700"/>
      <c r="EO336" s="700"/>
      <c r="EP336" s="700"/>
      <c r="EQ336" s="700"/>
      <c r="ER336" s="700"/>
      <c r="ES336" s="700"/>
      <c r="ET336" s="700"/>
      <c r="EU336" s="700"/>
      <c r="EV336" s="700"/>
      <c r="EW336" s="700"/>
      <c r="EX336" s="700"/>
      <c r="EY336" s="700"/>
      <c r="EZ336" s="700"/>
      <c r="FA336" s="700"/>
      <c r="FB336" s="700"/>
      <c r="FC336" s="700"/>
      <c r="FD336" s="700"/>
      <c r="FE336" s="700"/>
      <c r="FF336" s="700"/>
      <c r="FG336" s="700"/>
      <c r="FH336" s="700"/>
      <c r="FI336" s="700"/>
      <c r="FJ336" s="700"/>
      <c r="FK336" s="700"/>
      <c r="FL336" s="700"/>
      <c r="FM336" s="700"/>
      <c r="FN336" s="700"/>
      <c r="FO336" s="700"/>
      <c r="FP336" s="700"/>
      <c r="FQ336" s="700"/>
      <c r="FR336" s="700"/>
      <c r="FS336" s="700"/>
      <c r="FT336" s="700"/>
      <c r="FU336" s="700"/>
      <c r="FV336" s="700"/>
      <c r="FW336" s="700"/>
      <c r="FX336" s="700"/>
      <c r="FY336" s="700"/>
      <c r="FZ336" s="700"/>
      <c r="GA336" s="700"/>
      <c r="GB336" s="700"/>
      <c r="GC336" s="700"/>
      <c r="GD336" s="700"/>
      <c r="GE336" s="700"/>
      <c r="GF336" s="700"/>
      <c r="GG336" s="700"/>
      <c r="GH336" s="700"/>
      <c r="GI336" s="700"/>
      <c r="GJ336" s="700"/>
      <c r="GK336" s="700"/>
      <c r="GL336" s="700"/>
      <c r="GM336" s="700"/>
      <c r="GN336" s="700"/>
      <c r="GO336" s="700"/>
      <c r="GP336" s="700"/>
      <c r="GQ336" s="700"/>
      <c r="GR336" s="700"/>
      <c r="GS336" s="700"/>
      <c r="GT336" s="700"/>
      <c r="GU336" s="700"/>
      <c r="GV336" s="700"/>
      <c r="GW336" s="700"/>
      <c r="GX336" s="700"/>
      <c r="GY336" s="700"/>
      <c r="GZ336" s="700"/>
      <c r="HA336" s="700"/>
      <c r="HB336" s="700"/>
      <c r="HC336" s="700"/>
      <c r="HD336" s="700"/>
      <c r="HE336" s="700"/>
      <c r="HF336" s="700"/>
      <c r="HG336" s="700"/>
      <c r="HH336" s="700"/>
      <c r="HI336" s="700"/>
      <c r="HJ336" s="700"/>
      <c r="HK336" s="700"/>
      <c r="HL336" s="700"/>
      <c r="HM336" s="700"/>
      <c r="HN336" s="700"/>
      <c r="HO336" s="700"/>
      <c r="HP336" s="700"/>
      <c r="HQ336" s="700"/>
      <c r="HR336" s="700"/>
      <c r="HS336" s="700"/>
      <c r="HT336" s="700"/>
      <c r="HU336" s="700"/>
      <c r="HV336" s="700"/>
      <c r="HW336" s="700"/>
      <c r="HX336" s="700"/>
      <c r="HY336" s="700"/>
      <c r="HZ336" s="700"/>
      <c r="IA336" s="700"/>
      <c r="IB336" s="700"/>
      <c r="IC336" s="700"/>
      <c r="ID336" s="700"/>
      <c r="IE336" s="700"/>
      <c r="IF336" s="700"/>
      <c r="IG336" s="700"/>
      <c r="IH336" s="700"/>
      <c r="II336" s="700"/>
      <c r="IJ336" s="700"/>
      <c r="IK336" s="700"/>
      <c r="IL336" s="700"/>
      <c r="IM336" s="700"/>
      <c r="IN336" s="700"/>
      <c r="IO336" s="700"/>
      <c r="IP336" s="700"/>
      <c r="IQ336" s="700"/>
      <c r="IR336" s="700"/>
      <c r="IS336" s="700"/>
      <c r="IT336" s="700"/>
      <c r="IU336" s="700"/>
      <c r="IV336" s="700"/>
    </row>
    <row r="337" spans="1:256" customFormat="1" ht="15" customHeight="1">
      <c r="A337" s="700"/>
      <c r="B337" s="700"/>
      <c r="C337" s="700"/>
      <c r="D337" s="700"/>
      <c r="E337" s="700"/>
      <c r="F337" s="700"/>
      <c r="G337" s="700"/>
      <c r="H337" s="700"/>
      <c r="I337" s="700"/>
      <c r="J337" s="700"/>
      <c r="K337" s="700"/>
      <c r="L337" s="700"/>
      <c r="M337" s="700"/>
      <c r="N337" s="700"/>
      <c r="O337" s="700"/>
      <c r="P337" s="700"/>
      <c r="Q337" s="700"/>
      <c r="R337" s="700"/>
      <c r="S337" s="700"/>
      <c r="T337" s="700"/>
      <c r="U337" s="700"/>
      <c r="V337" s="700"/>
      <c r="W337" s="700"/>
      <c r="X337" s="700"/>
      <c r="Y337" s="700"/>
      <c r="Z337" s="700"/>
      <c r="AA337" s="700"/>
      <c r="AB337" s="700"/>
      <c r="AC337" s="700"/>
      <c r="AD337" s="700"/>
      <c r="AE337" s="700"/>
      <c r="AF337" s="700"/>
      <c r="AG337" s="700"/>
      <c r="AH337" s="700"/>
      <c r="AI337" s="700"/>
      <c r="AJ337" s="700"/>
      <c r="AK337" s="700"/>
      <c r="AL337" s="700"/>
      <c r="AM337" s="700"/>
      <c r="AN337" s="700"/>
      <c r="AO337" s="700"/>
      <c r="AP337" s="700"/>
      <c r="AQ337" s="700"/>
      <c r="AR337" s="700"/>
      <c r="AS337" s="700"/>
      <c r="AT337" s="700"/>
      <c r="AU337" s="700"/>
      <c r="AV337" s="700"/>
      <c r="AW337" s="700"/>
      <c r="AX337" s="700"/>
      <c r="AY337" s="700"/>
      <c r="AZ337" s="700"/>
      <c r="BA337" s="700"/>
      <c r="BB337" s="700"/>
      <c r="BC337" s="700"/>
      <c r="BD337" s="700"/>
      <c r="BE337" s="700"/>
      <c r="BF337" s="700"/>
      <c r="BG337" s="700"/>
      <c r="BH337" s="700"/>
      <c r="BI337" s="700"/>
      <c r="BJ337" s="700"/>
      <c r="BK337" s="700"/>
      <c r="BL337" s="700"/>
      <c r="BM337" s="700"/>
      <c r="BN337" s="700"/>
      <c r="BO337" s="700"/>
      <c r="BP337" s="700"/>
      <c r="BQ337" s="700"/>
      <c r="BR337" s="700"/>
      <c r="BS337" s="700"/>
      <c r="BT337" s="700"/>
      <c r="BU337" s="700"/>
      <c r="BV337" s="700"/>
      <c r="BW337" s="700"/>
      <c r="BX337" s="700"/>
      <c r="BY337" s="700"/>
      <c r="BZ337" s="700"/>
      <c r="CA337" s="700"/>
      <c r="CB337" s="700"/>
      <c r="CC337" s="700"/>
      <c r="CD337" s="700"/>
      <c r="CE337" s="700"/>
      <c r="CF337" s="700"/>
      <c r="CG337" s="700"/>
      <c r="CH337" s="700"/>
      <c r="CI337" s="700"/>
      <c r="CJ337" s="700"/>
      <c r="CK337" s="700"/>
      <c r="CL337" s="700"/>
      <c r="CM337" s="700"/>
      <c r="CN337" s="700"/>
      <c r="CO337" s="700"/>
      <c r="CP337" s="700"/>
      <c r="CQ337" s="700"/>
      <c r="CR337" s="700"/>
      <c r="CS337" s="700"/>
      <c r="CT337" s="700"/>
      <c r="CU337" s="700"/>
      <c r="CV337" s="700"/>
      <c r="CW337" s="700"/>
      <c r="CX337" s="700"/>
      <c r="CY337" s="700"/>
      <c r="CZ337" s="700"/>
      <c r="DA337" s="700"/>
      <c r="DB337" s="700"/>
      <c r="DC337" s="700"/>
      <c r="DD337" s="700"/>
      <c r="DE337" s="700"/>
      <c r="DF337" s="700"/>
      <c r="DG337" s="700"/>
      <c r="DH337" s="700"/>
      <c r="DI337" s="700"/>
      <c r="DJ337" s="700"/>
      <c r="DK337" s="700"/>
      <c r="DL337" s="700"/>
      <c r="DM337" s="700"/>
      <c r="DN337" s="700"/>
      <c r="DO337" s="700"/>
      <c r="DP337" s="700"/>
      <c r="DQ337" s="700"/>
      <c r="DR337" s="700"/>
      <c r="DS337" s="700"/>
      <c r="DT337" s="700"/>
      <c r="DU337" s="700"/>
      <c r="DV337" s="700"/>
      <c r="DW337" s="700"/>
      <c r="DX337" s="700"/>
      <c r="DY337" s="700"/>
      <c r="DZ337" s="700"/>
      <c r="EA337" s="700"/>
      <c r="EB337" s="700"/>
      <c r="EC337" s="700"/>
      <c r="ED337" s="700"/>
      <c r="EE337" s="700"/>
      <c r="EF337" s="700"/>
      <c r="EG337" s="700"/>
      <c r="EH337" s="700"/>
      <c r="EI337" s="700"/>
      <c r="EJ337" s="700"/>
      <c r="EK337" s="700"/>
      <c r="EL337" s="700"/>
      <c r="EM337" s="700"/>
      <c r="EN337" s="700"/>
      <c r="EO337" s="700"/>
      <c r="EP337" s="700"/>
      <c r="EQ337" s="700"/>
      <c r="ER337" s="700"/>
      <c r="ES337" s="700"/>
      <c r="ET337" s="700"/>
      <c r="EU337" s="700"/>
      <c r="EV337" s="700"/>
      <c r="EW337" s="700"/>
      <c r="EX337" s="700"/>
      <c r="EY337" s="700"/>
      <c r="EZ337" s="700"/>
      <c r="FA337" s="700"/>
      <c r="FB337" s="700"/>
      <c r="FC337" s="700"/>
      <c r="FD337" s="700"/>
      <c r="FE337" s="700"/>
      <c r="FF337" s="700"/>
      <c r="FG337" s="700"/>
      <c r="FH337" s="700"/>
      <c r="FI337" s="700"/>
      <c r="FJ337" s="700"/>
      <c r="FK337" s="700"/>
      <c r="FL337" s="700"/>
      <c r="FM337" s="700"/>
      <c r="FN337" s="700"/>
      <c r="FO337" s="700"/>
      <c r="FP337" s="700"/>
      <c r="FQ337" s="700"/>
      <c r="FR337" s="700"/>
      <c r="FS337" s="700"/>
      <c r="FT337" s="700"/>
      <c r="FU337" s="700"/>
      <c r="FV337" s="700"/>
      <c r="FW337" s="700"/>
      <c r="FX337" s="700"/>
      <c r="FY337" s="700"/>
      <c r="FZ337" s="700"/>
      <c r="GA337" s="700"/>
      <c r="GB337" s="700"/>
      <c r="GC337" s="700"/>
      <c r="GD337" s="700"/>
      <c r="GE337" s="700"/>
      <c r="GF337" s="700"/>
      <c r="GG337" s="700"/>
      <c r="GH337" s="700"/>
      <c r="GI337" s="700"/>
      <c r="GJ337" s="700"/>
      <c r="GK337" s="700"/>
      <c r="GL337" s="700"/>
      <c r="GM337" s="700"/>
      <c r="GN337" s="700"/>
      <c r="GO337" s="700"/>
      <c r="GP337" s="700"/>
      <c r="GQ337" s="700"/>
      <c r="GR337" s="700"/>
      <c r="GS337" s="700"/>
      <c r="GT337" s="700"/>
      <c r="GU337" s="700"/>
      <c r="GV337" s="700"/>
      <c r="GW337" s="700"/>
      <c r="GX337" s="700"/>
      <c r="GY337" s="700"/>
      <c r="GZ337" s="700"/>
      <c r="HA337" s="700"/>
      <c r="HB337" s="700"/>
      <c r="HC337" s="700"/>
      <c r="HD337" s="700"/>
      <c r="HE337" s="700"/>
      <c r="HF337" s="700"/>
      <c r="HG337" s="700"/>
      <c r="HH337" s="700"/>
      <c r="HI337" s="700"/>
      <c r="HJ337" s="700"/>
      <c r="HK337" s="700"/>
      <c r="HL337" s="700"/>
      <c r="HM337" s="700"/>
      <c r="HN337" s="700"/>
      <c r="HO337" s="700"/>
      <c r="HP337" s="700"/>
      <c r="HQ337" s="700"/>
      <c r="HR337" s="700"/>
      <c r="HS337" s="700"/>
      <c r="HT337" s="700"/>
      <c r="HU337" s="700"/>
      <c r="HV337" s="700"/>
      <c r="HW337" s="700"/>
      <c r="HX337" s="700"/>
      <c r="HY337" s="700"/>
      <c r="HZ337" s="700"/>
      <c r="IA337" s="700"/>
      <c r="IB337" s="700"/>
      <c r="IC337" s="700"/>
      <c r="ID337" s="700"/>
      <c r="IE337" s="700"/>
      <c r="IF337" s="700"/>
      <c r="IG337" s="700"/>
      <c r="IH337" s="700"/>
      <c r="II337" s="700"/>
      <c r="IJ337" s="700"/>
      <c r="IK337" s="700"/>
      <c r="IL337" s="700"/>
      <c r="IM337" s="700"/>
      <c r="IN337" s="700"/>
      <c r="IO337" s="700"/>
      <c r="IP337" s="700"/>
      <c r="IQ337" s="700"/>
      <c r="IR337" s="700"/>
      <c r="IS337" s="700"/>
      <c r="IT337" s="700"/>
      <c r="IU337" s="700"/>
      <c r="IV337" s="700"/>
    </row>
    <row r="338" spans="1:256" customFormat="1" ht="15" customHeight="1">
      <c r="A338" s="700"/>
      <c r="B338" s="700"/>
      <c r="C338" s="700"/>
      <c r="D338" s="700"/>
      <c r="E338" s="700"/>
      <c r="F338" s="700"/>
      <c r="G338" s="700"/>
      <c r="H338" s="700"/>
      <c r="I338" s="700"/>
      <c r="J338" s="700"/>
      <c r="K338" s="700"/>
      <c r="L338" s="700"/>
      <c r="M338" s="700"/>
      <c r="N338" s="700"/>
      <c r="O338" s="700"/>
      <c r="P338" s="700"/>
      <c r="Q338" s="700"/>
      <c r="R338" s="700"/>
      <c r="S338" s="700"/>
      <c r="T338" s="700"/>
      <c r="U338" s="700"/>
      <c r="V338" s="700"/>
      <c r="W338" s="700"/>
      <c r="X338" s="700"/>
      <c r="Y338" s="700"/>
      <c r="Z338" s="700"/>
      <c r="AA338" s="700"/>
      <c r="AB338" s="700"/>
      <c r="AC338" s="700"/>
      <c r="AD338" s="700"/>
      <c r="AE338" s="700"/>
      <c r="AF338" s="700"/>
      <c r="AG338" s="700"/>
      <c r="AH338" s="700"/>
      <c r="AI338" s="700"/>
      <c r="AJ338" s="700"/>
      <c r="AK338" s="700"/>
      <c r="AL338" s="700"/>
      <c r="AM338" s="700"/>
      <c r="AN338" s="700"/>
      <c r="AO338" s="700"/>
      <c r="AP338" s="700"/>
      <c r="AQ338" s="700"/>
      <c r="AR338" s="700"/>
      <c r="AS338" s="700"/>
      <c r="AT338" s="700"/>
      <c r="AU338" s="700"/>
      <c r="AV338" s="700"/>
      <c r="AW338" s="700"/>
      <c r="AX338" s="700"/>
      <c r="AY338" s="700"/>
      <c r="AZ338" s="700"/>
      <c r="BA338" s="700"/>
      <c r="BB338" s="700"/>
      <c r="BC338" s="700"/>
      <c r="BD338" s="700"/>
      <c r="BE338" s="700"/>
      <c r="BF338" s="700"/>
      <c r="BG338" s="700"/>
      <c r="BH338" s="700"/>
      <c r="BI338" s="700"/>
      <c r="BJ338" s="700"/>
      <c r="BK338" s="700"/>
      <c r="BL338" s="700"/>
      <c r="BM338" s="700"/>
      <c r="BN338" s="700"/>
      <c r="BO338" s="700"/>
      <c r="BP338" s="700"/>
      <c r="BQ338" s="700"/>
      <c r="BR338" s="700"/>
      <c r="BS338" s="700"/>
      <c r="BT338" s="700"/>
      <c r="BU338" s="700"/>
      <c r="BV338" s="700"/>
      <c r="BW338" s="700"/>
      <c r="BX338" s="700"/>
      <c r="BY338" s="700"/>
      <c r="BZ338" s="700"/>
      <c r="CA338" s="700"/>
      <c r="CB338" s="700"/>
      <c r="CC338" s="700"/>
      <c r="CD338" s="700"/>
      <c r="CE338" s="700"/>
      <c r="CF338" s="700"/>
      <c r="CG338" s="700"/>
      <c r="CH338" s="700"/>
      <c r="CI338" s="700"/>
      <c r="CJ338" s="700"/>
      <c r="CK338" s="700"/>
      <c r="CL338" s="700"/>
      <c r="CM338" s="700"/>
      <c r="CN338" s="700"/>
      <c r="CO338" s="700"/>
      <c r="CP338" s="700"/>
      <c r="CQ338" s="700"/>
      <c r="CR338" s="700"/>
      <c r="CS338" s="700"/>
      <c r="CT338" s="700"/>
      <c r="CU338" s="700"/>
      <c r="CV338" s="700"/>
      <c r="CW338" s="700"/>
      <c r="CX338" s="700"/>
      <c r="CY338" s="700"/>
      <c r="CZ338" s="700"/>
      <c r="DA338" s="700"/>
      <c r="DB338" s="700"/>
      <c r="DC338" s="700"/>
      <c r="DD338" s="700"/>
      <c r="DE338" s="700"/>
      <c r="DF338" s="700"/>
      <c r="DG338" s="700"/>
      <c r="DH338" s="700"/>
      <c r="DI338" s="700"/>
      <c r="DJ338" s="700"/>
      <c r="DK338" s="700"/>
      <c r="DL338" s="700"/>
      <c r="DM338" s="700"/>
      <c r="DN338" s="700"/>
      <c r="DO338" s="700"/>
      <c r="DP338" s="700"/>
      <c r="DQ338" s="700"/>
      <c r="DR338" s="700"/>
      <c r="DS338" s="700"/>
      <c r="DT338" s="700"/>
      <c r="DU338" s="700"/>
      <c r="DV338" s="700"/>
      <c r="DW338" s="700"/>
      <c r="DX338" s="700"/>
      <c r="DY338" s="700"/>
      <c r="DZ338" s="700"/>
      <c r="EA338" s="700"/>
      <c r="EB338" s="700"/>
      <c r="EC338" s="700"/>
      <c r="ED338" s="700"/>
      <c r="EE338" s="700"/>
      <c r="EF338" s="700"/>
      <c r="EG338" s="700"/>
      <c r="EH338" s="700"/>
      <c r="EI338" s="700"/>
      <c r="EJ338" s="700"/>
      <c r="EK338" s="700"/>
      <c r="EL338" s="700"/>
      <c r="EM338" s="700"/>
      <c r="EN338" s="700"/>
      <c r="EO338" s="700"/>
      <c r="EP338" s="700"/>
      <c r="EQ338" s="700"/>
      <c r="ER338" s="700"/>
      <c r="ES338" s="700"/>
      <c r="ET338" s="700"/>
      <c r="EU338" s="700"/>
      <c r="EV338" s="700"/>
      <c r="EW338" s="700"/>
      <c r="EX338" s="700"/>
      <c r="EY338" s="700"/>
      <c r="EZ338" s="700"/>
      <c r="FA338" s="700"/>
      <c r="FB338" s="700"/>
      <c r="FC338" s="700"/>
      <c r="FD338" s="700"/>
      <c r="FE338" s="700"/>
      <c r="FF338" s="700"/>
      <c r="FG338" s="700"/>
      <c r="FH338" s="700"/>
      <c r="FI338" s="700"/>
      <c r="FJ338" s="700"/>
      <c r="FK338" s="700"/>
      <c r="FL338" s="700"/>
      <c r="FM338" s="700"/>
      <c r="FN338" s="700"/>
      <c r="FO338" s="700"/>
      <c r="FP338" s="700"/>
      <c r="FQ338" s="700"/>
      <c r="FR338" s="700"/>
      <c r="FS338" s="700"/>
      <c r="FT338" s="700"/>
      <c r="FU338" s="700"/>
      <c r="FV338" s="700"/>
      <c r="FW338" s="700"/>
      <c r="FX338" s="700"/>
      <c r="FY338" s="700"/>
      <c r="FZ338" s="700"/>
      <c r="GA338" s="700"/>
      <c r="GB338" s="700"/>
      <c r="GC338" s="700"/>
      <c r="GD338" s="700"/>
      <c r="GE338" s="700"/>
      <c r="GF338" s="700"/>
      <c r="GG338" s="700"/>
      <c r="GH338" s="700"/>
      <c r="GI338" s="700"/>
      <c r="GJ338" s="700"/>
      <c r="GK338" s="700"/>
      <c r="GL338" s="700"/>
      <c r="GM338" s="700"/>
      <c r="GN338" s="700"/>
      <c r="GO338" s="700"/>
      <c r="GP338" s="700"/>
      <c r="GQ338" s="700"/>
      <c r="GR338" s="700"/>
      <c r="GS338" s="700"/>
      <c r="GT338" s="700"/>
      <c r="GU338" s="700"/>
      <c r="GV338" s="700"/>
      <c r="GW338" s="700"/>
      <c r="GX338" s="700"/>
      <c r="GY338" s="700"/>
      <c r="GZ338" s="700"/>
      <c r="HA338" s="700"/>
      <c r="HB338" s="700"/>
      <c r="HC338" s="700"/>
      <c r="HD338" s="700"/>
      <c r="HE338" s="700"/>
      <c r="HF338" s="700"/>
      <c r="HG338" s="700"/>
      <c r="HH338" s="700"/>
      <c r="HI338" s="700"/>
      <c r="HJ338" s="700"/>
      <c r="HK338" s="700"/>
      <c r="HL338" s="700"/>
      <c r="HM338" s="700"/>
      <c r="HN338" s="700"/>
      <c r="HO338" s="700"/>
      <c r="HP338" s="700"/>
      <c r="HQ338" s="700"/>
      <c r="HR338" s="700"/>
      <c r="HS338" s="700"/>
      <c r="HT338" s="700"/>
      <c r="HU338" s="700"/>
      <c r="HV338" s="700"/>
      <c r="HW338" s="700"/>
      <c r="HX338" s="700"/>
      <c r="HY338" s="700"/>
      <c r="HZ338" s="700"/>
      <c r="IA338" s="700"/>
      <c r="IB338" s="700"/>
      <c r="IC338" s="700"/>
      <c r="ID338" s="700"/>
      <c r="IE338" s="700"/>
      <c r="IF338" s="700"/>
      <c r="IG338" s="700"/>
      <c r="IH338" s="700"/>
      <c r="II338" s="700"/>
      <c r="IJ338" s="700"/>
      <c r="IK338" s="700"/>
      <c r="IL338" s="700"/>
      <c r="IM338" s="700"/>
      <c r="IN338" s="700"/>
      <c r="IO338" s="700"/>
      <c r="IP338" s="700"/>
      <c r="IQ338" s="700"/>
      <c r="IR338" s="700"/>
      <c r="IS338" s="700"/>
      <c r="IT338" s="700"/>
      <c r="IU338" s="700"/>
      <c r="IV338" s="700"/>
    </row>
    <row r="339" spans="1:256" customFormat="1" ht="15" customHeight="1">
      <c r="A339" s="700"/>
      <c r="B339" s="700"/>
      <c r="C339" s="700"/>
      <c r="D339" s="700"/>
      <c r="E339" s="700"/>
      <c r="F339" s="700"/>
      <c r="G339" s="700"/>
      <c r="H339" s="700"/>
      <c r="I339" s="700"/>
      <c r="J339" s="700"/>
      <c r="K339" s="700"/>
      <c r="L339" s="700"/>
      <c r="M339" s="700"/>
      <c r="N339" s="700"/>
      <c r="O339" s="700"/>
      <c r="P339" s="700"/>
      <c r="Q339" s="700"/>
      <c r="R339" s="700"/>
      <c r="S339" s="700"/>
      <c r="T339" s="700"/>
      <c r="U339" s="700"/>
      <c r="V339" s="700"/>
      <c r="W339" s="700"/>
      <c r="X339" s="700"/>
      <c r="Y339" s="700"/>
      <c r="Z339" s="700"/>
      <c r="AA339" s="700"/>
      <c r="AB339" s="700"/>
      <c r="AC339" s="700"/>
      <c r="AD339" s="700"/>
      <c r="AE339" s="700"/>
      <c r="AF339" s="700"/>
      <c r="AG339" s="700"/>
      <c r="AH339" s="700"/>
      <c r="AI339" s="700"/>
      <c r="AJ339" s="700"/>
      <c r="AK339" s="700"/>
      <c r="AL339" s="700"/>
      <c r="AM339" s="700"/>
      <c r="AN339" s="700"/>
      <c r="AO339" s="700"/>
      <c r="AP339" s="700"/>
      <c r="AQ339" s="700"/>
      <c r="AR339" s="700"/>
      <c r="AS339" s="700"/>
      <c r="AT339" s="700"/>
      <c r="AU339" s="700"/>
      <c r="AV339" s="700"/>
      <c r="AW339" s="700"/>
      <c r="AX339" s="700"/>
      <c r="AY339" s="700"/>
      <c r="AZ339" s="700"/>
      <c r="BA339" s="700"/>
      <c r="BB339" s="700"/>
      <c r="BC339" s="700"/>
      <c r="BD339" s="700"/>
      <c r="BE339" s="700"/>
      <c r="BF339" s="700"/>
      <c r="BG339" s="700"/>
      <c r="BH339" s="700"/>
      <c r="BI339" s="700"/>
      <c r="BJ339" s="700"/>
      <c r="BK339" s="700"/>
      <c r="BL339" s="700"/>
      <c r="BM339" s="700"/>
      <c r="BN339" s="700"/>
      <c r="BO339" s="700"/>
      <c r="BP339" s="700"/>
      <c r="BQ339" s="700"/>
      <c r="BR339" s="700"/>
      <c r="BS339" s="700"/>
      <c r="BT339" s="700"/>
      <c r="BU339" s="700"/>
      <c r="BV339" s="700"/>
      <c r="BW339" s="700"/>
      <c r="BX339" s="700"/>
      <c r="BY339" s="700"/>
      <c r="BZ339" s="700"/>
      <c r="CA339" s="700"/>
      <c r="CB339" s="700"/>
      <c r="CC339" s="700"/>
      <c r="CD339" s="700"/>
      <c r="CE339" s="700"/>
      <c r="CF339" s="700"/>
      <c r="CG339" s="700"/>
      <c r="CH339" s="700"/>
      <c r="CI339" s="700"/>
      <c r="CJ339" s="700"/>
      <c r="CK339" s="700"/>
      <c r="CL339" s="700"/>
      <c r="CM339" s="700"/>
      <c r="CN339" s="700"/>
      <c r="CO339" s="700"/>
      <c r="CP339" s="700"/>
      <c r="CQ339" s="700"/>
      <c r="CR339" s="700"/>
      <c r="CS339" s="700"/>
      <c r="CT339" s="700"/>
      <c r="CU339" s="700"/>
      <c r="CV339" s="700"/>
      <c r="CW339" s="700"/>
      <c r="CX339" s="700"/>
      <c r="CY339" s="700"/>
      <c r="CZ339" s="700"/>
      <c r="DA339" s="700"/>
      <c r="DB339" s="700"/>
      <c r="DC339" s="700"/>
      <c r="DD339" s="700"/>
      <c r="DE339" s="700"/>
      <c r="DF339" s="700"/>
      <c r="DG339" s="700"/>
      <c r="DH339" s="700"/>
      <c r="DI339" s="700"/>
      <c r="DJ339" s="700"/>
      <c r="DK339" s="700"/>
      <c r="DL339" s="700"/>
      <c r="DM339" s="700"/>
      <c r="DN339" s="700"/>
      <c r="DO339" s="700"/>
      <c r="DP339" s="700"/>
      <c r="DQ339" s="700"/>
      <c r="DR339" s="700"/>
      <c r="DS339" s="700"/>
      <c r="DT339" s="700"/>
      <c r="DU339" s="700"/>
      <c r="DV339" s="700"/>
      <c r="DW339" s="700"/>
      <c r="DX339" s="700"/>
      <c r="DY339" s="700"/>
      <c r="DZ339" s="700"/>
      <c r="EA339" s="700"/>
      <c r="EB339" s="700"/>
      <c r="EC339" s="700"/>
      <c r="ED339" s="700"/>
      <c r="EE339" s="700"/>
      <c r="EF339" s="700"/>
      <c r="EG339" s="700"/>
      <c r="EH339" s="700"/>
      <c r="EI339" s="700"/>
      <c r="EJ339" s="700"/>
      <c r="EK339" s="700"/>
      <c r="EL339" s="700"/>
      <c r="EM339" s="700"/>
      <c r="EN339" s="700"/>
      <c r="EO339" s="700"/>
      <c r="EP339" s="700"/>
      <c r="EQ339" s="700"/>
      <c r="ER339" s="700"/>
      <c r="ES339" s="700"/>
      <c r="ET339" s="700"/>
      <c r="EU339" s="700"/>
      <c r="EV339" s="700"/>
      <c r="EW339" s="700"/>
      <c r="EX339" s="700"/>
      <c r="EY339" s="700"/>
      <c r="EZ339" s="700"/>
      <c r="FA339" s="700"/>
      <c r="FB339" s="700"/>
      <c r="FC339" s="700"/>
      <c r="FD339" s="700"/>
      <c r="FE339" s="700"/>
      <c r="FF339" s="700"/>
      <c r="FG339" s="700"/>
      <c r="FH339" s="700"/>
      <c r="FI339" s="700"/>
      <c r="FJ339" s="700"/>
      <c r="FK339" s="700"/>
      <c r="FL339" s="700"/>
      <c r="FM339" s="700"/>
      <c r="FN339" s="700"/>
      <c r="FO339" s="700"/>
      <c r="FP339" s="700"/>
      <c r="FQ339" s="700"/>
      <c r="FR339" s="700"/>
      <c r="FS339" s="700"/>
      <c r="FT339" s="700"/>
      <c r="FU339" s="700"/>
      <c r="FV339" s="700"/>
      <c r="FW339" s="700"/>
      <c r="FX339" s="700"/>
      <c r="FY339" s="700"/>
      <c r="FZ339" s="700"/>
      <c r="GA339" s="700"/>
      <c r="GB339" s="700"/>
      <c r="GC339" s="700"/>
      <c r="GD339" s="700"/>
      <c r="GE339" s="700"/>
      <c r="GF339" s="700"/>
      <c r="GG339" s="700"/>
      <c r="GH339" s="700"/>
      <c r="GI339" s="700"/>
      <c r="GJ339" s="700"/>
      <c r="GK339" s="700"/>
      <c r="GL339" s="700"/>
      <c r="GM339" s="700"/>
      <c r="GN339" s="700"/>
      <c r="GO339" s="700"/>
      <c r="GP339" s="700"/>
      <c r="GQ339" s="700"/>
      <c r="GR339" s="700"/>
      <c r="GS339" s="700"/>
      <c r="GT339" s="700"/>
      <c r="GU339" s="700"/>
      <c r="GV339" s="700"/>
      <c r="GW339" s="700"/>
      <c r="GX339" s="700"/>
      <c r="GY339" s="700"/>
      <c r="GZ339" s="700"/>
      <c r="HA339" s="700"/>
      <c r="HB339" s="700"/>
      <c r="HC339" s="700"/>
      <c r="HD339" s="700"/>
      <c r="HE339" s="700"/>
      <c r="HF339" s="700"/>
      <c r="HG339" s="700"/>
      <c r="HH339" s="700"/>
      <c r="HI339" s="700"/>
      <c r="HJ339" s="700"/>
      <c r="HK339" s="700"/>
      <c r="HL339" s="700"/>
      <c r="HM339" s="700"/>
      <c r="HN339" s="700"/>
      <c r="HO339" s="700"/>
      <c r="HP339" s="700"/>
      <c r="HQ339" s="700"/>
      <c r="HR339" s="700"/>
      <c r="HS339" s="700"/>
      <c r="HT339" s="700"/>
      <c r="HU339" s="700"/>
      <c r="HV339" s="700"/>
      <c r="HW339" s="700"/>
      <c r="HX339" s="700"/>
      <c r="HY339" s="700"/>
      <c r="HZ339" s="700"/>
      <c r="IA339" s="700"/>
      <c r="IB339" s="700"/>
      <c r="IC339" s="700"/>
      <c r="ID339" s="700"/>
      <c r="IE339" s="700"/>
      <c r="IF339" s="700"/>
      <c r="IG339" s="700"/>
      <c r="IH339" s="700"/>
      <c r="II339" s="700"/>
      <c r="IJ339" s="700"/>
      <c r="IK339" s="700"/>
      <c r="IL339" s="700"/>
      <c r="IM339" s="700"/>
      <c r="IN339" s="700"/>
      <c r="IO339" s="700"/>
      <c r="IP339" s="700"/>
      <c r="IQ339" s="700"/>
      <c r="IR339" s="700"/>
      <c r="IS339" s="700"/>
      <c r="IT339" s="700"/>
      <c r="IU339" s="700"/>
      <c r="IV339" s="700"/>
    </row>
    <row r="340" spans="1:256" customFormat="1" ht="15" customHeight="1">
      <c r="A340" s="700"/>
      <c r="B340" s="700"/>
      <c r="C340" s="700"/>
      <c r="D340" s="700"/>
      <c r="E340" s="700"/>
      <c r="F340" s="700"/>
      <c r="G340" s="700"/>
      <c r="H340" s="700"/>
      <c r="I340" s="700"/>
      <c r="J340" s="700"/>
      <c r="K340" s="700"/>
      <c r="L340" s="700"/>
      <c r="M340" s="700"/>
      <c r="N340" s="700"/>
      <c r="O340" s="700"/>
      <c r="P340" s="700"/>
      <c r="Q340" s="700"/>
      <c r="R340" s="700"/>
      <c r="S340" s="700"/>
      <c r="T340" s="700"/>
      <c r="U340" s="700"/>
      <c r="V340" s="700"/>
      <c r="W340" s="700"/>
      <c r="X340" s="700"/>
      <c r="Y340" s="700"/>
      <c r="Z340" s="700"/>
      <c r="AA340" s="700"/>
      <c r="AB340" s="700"/>
      <c r="AC340" s="700"/>
      <c r="AD340" s="700"/>
      <c r="AE340" s="700"/>
      <c r="AF340" s="700"/>
      <c r="AG340" s="700"/>
      <c r="AH340" s="700"/>
      <c r="AI340" s="700"/>
      <c r="AJ340" s="700"/>
      <c r="AK340" s="700"/>
      <c r="AL340" s="700"/>
      <c r="AM340" s="700"/>
      <c r="AN340" s="700"/>
      <c r="AO340" s="700"/>
      <c r="AP340" s="700"/>
      <c r="AQ340" s="700"/>
      <c r="AR340" s="700"/>
      <c r="AS340" s="700"/>
      <c r="AT340" s="700"/>
      <c r="AU340" s="700"/>
      <c r="AV340" s="700"/>
      <c r="AW340" s="700"/>
      <c r="AX340" s="700"/>
      <c r="AY340" s="700"/>
      <c r="AZ340" s="700"/>
      <c r="BA340" s="700"/>
      <c r="BB340" s="700"/>
      <c r="BC340" s="700"/>
      <c r="BD340" s="700"/>
      <c r="BE340" s="700"/>
      <c r="BF340" s="700"/>
      <c r="BG340" s="700"/>
      <c r="BH340" s="700"/>
      <c r="BI340" s="700"/>
      <c r="BJ340" s="700"/>
      <c r="BK340" s="700"/>
      <c r="BL340" s="700"/>
      <c r="BM340" s="700"/>
      <c r="BN340" s="700"/>
      <c r="BO340" s="700"/>
      <c r="BP340" s="700"/>
      <c r="BQ340" s="700"/>
      <c r="BR340" s="700"/>
      <c r="BS340" s="700"/>
      <c r="BT340" s="700"/>
      <c r="BU340" s="700"/>
      <c r="BV340" s="700"/>
      <c r="BW340" s="700"/>
      <c r="BX340" s="700"/>
      <c r="BY340" s="700"/>
      <c r="BZ340" s="700"/>
      <c r="CA340" s="700"/>
      <c r="CB340" s="700"/>
      <c r="CC340" s="700"/>
      <c r="CD340" s="700"/>
      <c r="CE340" s="700"/>
      <c r="CF340" s="700"/>
      <c r="CG340" s="700"/>
      <c r="CH340" s="700"/>
      <c r="CI340" s="700"/>
      <c r="CJ340" s="700"/>
      <c r="CK340" s="700"/>
      <c r="CL340" s="700"/>
      <c r="CM340" s="700"/>
      <c r="CN340" s="700"/>
      <c r="CO340" s="700"/>
      <c r="CP340" s="700"/>
      <c r="CQ340" s="700"/>
      <c r="CR340" s="700"/>
      <c r="CS340" s="700"/>
      <c r="CT340" s="700"/>
      <c r="CU340" s="700"/>
      <c r="CV340" s="700"/>
      <c r="CW340" s="700"/>
      <c r="CX340" s="700"/>
      <c r="CY340" s="700"/>
      <c r="CZ340" s="700"/>
      <c r="DA340" s="700"/>
      <c r="DB340" s="700"/>
      <c r="DC340" s="700"/>
      <c r="DD340" s="700"/>
      <c r="DE340" s="700"/>
      <c r="DF340" s="700"/>
      <c r="DG340" s="700"/>
      <c r="DH340" s="700"/>
      <c r="DI340" s="700"/>
      <c r="DJ340" s="700"/>
      <c r="DK340" s="700"/>
      <c r="DL340" s="700"/>
      <c r="DM340" s="700"/>
      <c r="DN340" s="700"/>
      <c r="DO340" s="700"/>
      <c r="DP340" s="700"/>
      <c r="DQ340" s="700"/>
      <c r="DR340" s="700"/>
      <c r="DS340" s="700"/>
      <c r="DT340" s="700"/>
      <c r="DU340" s="700"/>
      <c r="DV340" s="700"/>
      <c r="DW340" s="700"/>
      <c r="DX340" s="700"/>
      <c r="DY340" s="700"/>
      <c r="DZ340" s="700"/>
      <c r="EA340" s="700"/>
      <c r="EB340" s="700"/>
      <c r="EC340" s="700"/>
      <c r="ED340" s="700"/>
      <c r="EE340" s="700"/>
      <c r="EF340" s="700"/>
      <c r="EG340" s="700"/>
      <c r="EH340" s="700"/>
      <c r="EI340" s="700"/>
      <c r="EJ340" s="700"/>
      <c r="EK340" s="700"/>
      <c r="EL340" s="700"/>
      <c r="EM340" s="700"/>
      <c r="EN340" s="700"/>
      <c r="EO340" s="700"/>
      <c r="EP340" s="700"/>
      <c r="EQ340" s="700"/>
      <c r="ER340" s="700"/>
      <c r="ES340" s="700"/>
      <c r="ET340" s="700"/>
      <c r="EU340" s="700"/>
      <c r="EV340" s="700"/>
      <c r="EW340" s="700"/>
      <c r="EX340" s="700"/>
      <c r="EY340" s="700"/>
      <c r="EZ340" s="700"/>
      <c r="FA340" s="700"/>
      <c r="FB340" s="700"/>
      <c r="FC340" s="700"/>
      <c r="FD340" s="700"/>
      <c r="FE340" s="700"/>
      <c r="FF340" s="700"/>
      <c r="FG340" s="700"/>
      <c r="FH340" s="700"/>
      <c r="FI340" s="700"/>
      <c r="FJ340" s="700"/>
      <c r="FK340" s="700"/>
      <c r="FL340" s="700"/>
      <c r="FM340" s="700"/>
      <c r="FN340" s="700"/>
      <c r="FO340" s="700"/>
      <c r="FP340" s="700"/>
      <c r="FQ340" s="700"/>
      <c r="FR340" s="700"/>
      <c r="FS340" s="700"/>
      <c r="FT340" s="700"/>
      <c r="FU340" s="700"/>
      <c r="FV340" s="700"/>
      <c r="FW340" s="700"/>
      <c r="FX340" s="700"/>
      <c r="FY340" s="700"/>
      <c r="FZ340" s="700"/>
      <c r="GA340" s="700"/>
      <c r="GB340" s="700"/>
      <c r="GC340" s="700"/>
      <c r="GD340" s="700"/>
      <c r="GE340" s="700"/>
      <c r="GF340" s="700"/>
      <c r="GG340" s="700"/>
      <c r="GH340" s="700"/>
      <c r="GI340" s="700"/>
      <c r="GJ340" s="700"/>
      <c r="GK340" s="700"/>
      <c r="GL340" s="700"/>
      <c r="GM340" s="700"/>
      <c r="GN340" s="700"/>
      <c r="GO340" s="700"/>
      <c r="GP340" s="700"/>
      <c r="GQ340" s="700"/>
      <c r="GR340" s="700"/>
      <c r="GS340" s="700"/>
      <c r="GT340" s="700"/>
      <c r="GU340" s="700"/>
      <c r="GV340" s="700"/>
      <c r="GW340" s="700"/>
      <c r="GX340" s="700"/>
      <c r="GY340" s="700"/>
      <c r="GZ340" s="700"/>
      <c r="HA340" s="700"/>
      <c r="HB340" s="700"/>
      <c r="HC340" s="700"/>
      <c r="HD340" s="700"/>
      <c r="HE340" s="700"/>
      <c r="HF340" s="700"/>
      <c r="HG340" s="700"/>
      <c r="HH340" s="700"/>
      <c r="HI340" s="700"/>
      <c r="HJ340" s="700"/>
      <c r="HK340" s="700"/>
      <c r="HL340" s="700"/>
      <c r="HM340" s="700"/>
      <c r="HN340" s="700"/>
      <c r="HO340" s="700"/>
      <c r="HP340" s="700"/>
      <c r="HQ340" s="700"/>
      <c r="HR340" s="700"/>
      <c r="HS340" s="700"/>
      <c r="HT340" s="700"/>
      <c r="HU340" s="700"/>
      <c r="HV340" s="700"/>
      <c r="HW340" s="700"/>
      <c r="HX340" s="700"/>
      <c r="HY340" s="700"/>
      <c r="HZ340" s="700"/>
      <c r="IA340" s="700"/>
      <c r="IB340" s="700"/>
      <c r="IC340" s="700"/>
      <c r="ID340" s="700"/>
      <c r="IE340" s="700"/>
      <c r="IF340" s="700"/>
      <c r="IG340" s="700"/>
      <c r="IH340" s="700"/>
      <c r="II340" s="700"/>
      <c r="IJ340" s="700"/>
      <c r="IK340" s="700"/>
      <c r="IL340" s="700"/>
      <c r="IM340" s="700"/>
      <c r="IN340" s="700"/>
      <c r="IO340" s="700"/>
      <c r="IP340" s="700"/>
      <c r="IQ340" s="700"/>
      <c r="IR340" s="700"/>
      <c r="IS340" s="700"/>
      <c r="IT340" s="700"/>
      <c r="IU340" s="700"/>
      <c r="IV340" s="700"/>
    </row>
    <row r="341" spans="1:256" customFormat="1" ht="15" customHeight="1">
      <c r="A341" s="700"/>
      <c r="B341" s="700"/>
      <c r="C341" s="700"/>
      <c r="D341" s="700"/>
      <c r="E341" s="700"/>
      <c r="F341" s="700"/>
      <c r="G341" s="700"/>
      <c r="H341" s="700"/>
      <c r="I341" s="700"/>
      <c r="J341" s="700"/>
      <c r="K341" s="700"/>
      <c r="L341" s="700"/>
      <c r="M341" s="700"/>
      <c r="N341" s="700"/>
      <c r="O341" s="700"/>
      <c r="P341" s="700"/>
      <c r="Q341" s="700"/>
      <c r="R341" s="700"/>
      <c r="S341" s="700"/>
      <c r="T341" s="700"/>
      <c r="U341" s="700"/>
      <c r="V341" s="700"/>
      <c r="W341" s="700"/>
      <c r="X341" s="700"/>
      <c r="Y341" s="700"/>
      <c r="Z341" s="700"/>
      <c r="AA341" s="700"/>
      <c r="AB341" s="700"/>
      <c r="AC341" s="700"/>
      <c r="AD341" s="700"/>
      <c r="AE341" s="700"/>
      <c r="AF341" s="700"/>
      <c r="AG341" s="700"/>
      <c r="AH341" s="700"/>
      <c r="AI341" s="700"/>
      <c r="AJ341" s="700"/>
      <c r="AK341" s="700"/>
      <c r="AL341" s="700"/>
      <c r="AM341" s="700"/>
      <c r="AN341" s="700"/>
      <c r="AO341" s="700"/>
      <c r="AP341" s="700"/>
      <c r="AQ341" s="700"/>
      <c r="AR341" s="700"/>
      <c r="AS341" s="700"/>
      <c r="AT341" s="700"/>
      <c r="AU341" s="700"/>
      <c r="AV341" s="700"/>
      <c r="AW341" s="700"/>
      <c r="AX341" s="700"/>
      <c r="AY341" s="700"/>
      <c r="AZ341" s="700"/>
      <c r="BA341" s="700"/>
      <c r="BB341" s="700"/>
      <c r="BC341" s="700"/>
      <c r="BD341" s="700"/>
      <c r="BE341" s="700"/>
      <c r="BF341" s="700"/>
      <c r="BG341" s="700"/>
      <c r="BH341" s="700"/>
      <c r="BI341" s="700"/>
      <c r="BJ341" s="700"/>
      <c r="BK341" s="700"/>
      <c r="BL341" s="700"/>
      <c r="BM341" s="700"/>
      <c r="BN341" s="700"/>
      <c r="BO341" s="700"/>
      <c r="BP341" s="700"/>
      <c r="BQ341" s="700"/>
      <c r="BR341" s="700"/>
      <c r="BS341" s="700"/>
      <c r="BT341" s="700"/>
      <c r="BU341" s="700"/>
      <c r="BV341" s="700"/>
      <c r="BW341" s="700"/>
      <c r="BX341" s="700"/>
      <c r="BY341" s="700"/>
      <c r="BZ341" s="700"/>
      <c r="CA341" s="700"/>
      <c r="CB341" s="700"/>
      <c r="CC341" s="700"/>
      <c r="CD341" s="700"/>
      <c r="CE341" s="700"/>
      <c r="CF341" s="700"/>
      <c r="CG341" s="700"/>
      <c r="CH341" s="700"/>
      <c r="CI341" s="700"/>
      <c r="CJ341" s="700"/>
      <c r="CK341" s="700"/>
      <c r="CL341" s="700"/>
      <c r="CM341" s="700"/>
      <c r="CN341" s="700"/>
      <c r="CO341" s="700"/>
      <c r="CP341" s="700"/>
      <c r="CQ341" s="700"/>
      <c r="CR341" s="700"/>
      <c r="CS341" s="700"/>
      <c r="CT341" s="700"/>
      <c r="CU341" s="700"/>
      <c r="CV341" s="700"/>
      <c r="CW341" s="700"/>
      <c r="CX341" s="700"/>
      <c r="CY341" s="700"/>
      <c r="CZ341" s="700"/>
      <c r="DA341" s="700"/>
      <c r="DB341" s="700"/>
      <c r="DC341" s="700"/>
      <c r="DD341" s="700"/>
      <c r="DE341" s="700"/>
      <c r="DF341" s="700"/>
      <c r="DG341" s="700"/>
      <c r="DH341" s="700"/>
      <c r="DI341" s="700"/>
      <c r="DJ341" s="700"/>
      <c r="DK341" s="700"/>
      <c r="DL341" s="700"/>
      <c r="DM341" s="700"/>
      <c r="DN341" s="700"/>
      <c r="DO341" s="700"/>
      <c r="DP341" s="700"/>
      <c r="DQ341" s="700"/>
      <c r="DR341" s="700"/>
      <c r="DS341" s="700"/>
      <c r="DT341" s="700"/>
      <c r="DU341" s="700"/>
      <c r="DV341" s="700"/>
      <c r="DW341" s="700"/>
      <c r="DX341" s="700"/>
      <c r="DY341" s="700"/>
      <c r="DZ341" s="700"/>
      <c r="EA341" s="700"/>
      <c r="EB341" s="700"/>
      <c r="EC341" s="700"/>
      <c r="ED341" s="700"/>
      <c r="EE341" s="700"/>
      <c r="EF341" s="700"/>
      <c r="EG341" s="700"/>
      <c r="EH341" s="700"/>
      <c r="EI341" s="700"/>
      <c r="EJ341" s="700"/>
      <c r="EK341" s="700"/>
      <c r="EL341" s="700"/>
      <c r="EM341" s="700"/>
      <c r="EN341" s="700"/>
      <c r="EO341" s="700"/>
      <c r="EP341" s="700"/>
      <c r="EQ341" s="700"/>
      <c r="ER341" s="700"/>
      <c r="ES341" s="700"/>
      <c r="ET341" s="700"/>
      <c r="EU341" s="700"/>
      <c r="EV341" s="700"/>
      <c r="EW341" s="700"/>
      <c r="EX341" s="700"/>
      <c r="EY341" s="700"/>
      <c r="EZ341" s="700"/>
      <c r="FA341" s="700"/>
      <c r="FB341" s="700"/>
      <c r="FC341" s="700"/>
      <c r="FD341" s="700"/>
      <c r="FE341" s="700"/>
      <c r="FF341" s="700"/>
      <c r="FG341" s="700"/>
      <c r="FH341" s="700"/>
      <c r="FI341" s="700"/>
      <c r="FJ341" s="700"/>
      <c r="FK341" s="700"/>
      <c r="FL341" s="700"/>
      <c r="FM341" s="700"/>
      <c r="FN341" s="700"/>
      <c r="FO341" s="700"/>
      <c r="FP341" s="700"/>
      <c r="FQ341" s="700"/>
      <c r="FR341" s="700"/>
      <c r="FS341" s="700"/>
      <c r="FT341" s="700"/>
      <c r="FU341" s="700"/>
      <c r="FV341" s="700"/>
      <c r="FW341" s="700"/>
      <c r="FX341" s="700"/>
      <c r="FY341" s="700"/>
      <c r="FZ341" s="700"/>
      <c r="GA341" s="700"/>
      <c r="GB341" s="700"/>
      <c r="GC341" s="700"/>
      <c r="GD341" s="700"/>
      <c r="GE341" s="700"/>
      <c r="GF341" s="700"/>
      <c r="GG341" s="700"/>
      <c r="GH341" s="700"/>
      <c r="GI341" s="700"/>
      <c r="GJ341" s="700"/>
      <c r="GK341" s="700"/>
      <c r="GL341" s="700"/>
      <c r="GM341" s="700"/>
      <c r="GN341" s="700"/>
      <c r="GO341" s="700"/>
      <c r="GP341" s="700"/>
      <c r="GQ341" s="700"/>
      <c r="GR341" s="700"/>
      <c r="GS341" s="700"/>
      <c r="GT341" s="700"/>
      <c r="GU341" s="700"/>
      <c r="GV341" s="700"/>
      <c r="GW341" s="700"/>
      <c r="GX341" s="700"/>
      <c r="GY341" s="700"/>
      <c r="GZ341" s="700"/>
      <c r="HA341" s="700"/>
      <c r="HB341" s="700"/>
      <c r="HC341" s="700"/>
      <c r="HD341" s="700"/>
      <c r="HE341" s="700"/>
      <c r="HF341" s="700"/>
      <c r="HG341" s="700"/>
      <c r="HH341" s="700"/>
      <c r="HI341" s="700"/>
      <c r="HJ341" s="700"/>
      <c r="HK341" s="700"/>
      <c r="HL341" s="700"/>
      <c r="HM341" s="700"/>
      <c r="HN341" s="700"/>
      <c r="HO341" s="700"/>
      <c r="HP341" s="700"/>
      <c r="HQ341" s="700"/>
      <c r="HR341" s="700"/>
      <c r="HS341" s="700"/>
      <c r="HT341" s="700"/>
      <c r="HU341" s="700"/>
      <c r="HV341" s="700"/>
      <c r="HW341" s="700"/>
      <c r="HX341" s="700"/>
      <c r="HY341" s="700"/>
      <c r="HZ341" s="700"/>
      <c r="IA341" s="700"/>
      <c r="IB341" s="700"/>
      <c r="IC341" s="700"/>
      <c r="ID341" s="700"/>
      <c r="IE341" s="700"/>
      <c r="IF341" s="700"/>
      <c r="IG341" s="700"/>
      <c r="IH341" s="700"/>
      <c r="II341" s="700"/>
      <c r="IJ341" s="700"/>
      <c r="IK341" s="700"/>
      <c r="IL341" s="700"/>
      <c r="IM341" s="700"/>
      <c r="IN341" s="700"/>
      <c r="IO341" s="700"/>
      <c r="IP341" s="700"/>
      <c r="IQ341" s="700"/>
      <c r="IR341" s="700"/>
      <c r="IS341" s="700"/>
      <c r="IT341" s="700"/>
      <c r="IU341" s="700"/>
      <c r="IV341" s="700"/>
    </row>
    <row r="342" spans="1:256" customFormat="1" ht="15" customHeight="1">
      <c r="A342" s="700"/>
      <c r="B342" s="700"/>
      <c r="C342" s="700"/>
      <c r="D342" s="700"/>
      <c r="E342" s="700"/>
      <c r="F342" s="700"/>
      <c r="G342" s="700"/>
      <c r="H342" s="700"/>
      <c r="I342" s="700"/>
      <c r="J342" s="700"/>
      <c r="K342" s="700"/>
      <c r="L342" s="700"/>
      <c r="M342" s="700"/>
      <c r="N342" s="700"/>
      <c r="O342" s="700"/>
      <c r="P342" s="700"/>
      <c r="Q342" s="700"/>
      <c r="R342" s="700"/>
      <c r="S342" s="700"/>
      <c r="T342" s="700"/>
      <c r="U342" s="700"/>
      <c r="V342" s="700"/>
      <c r="W342" s="700"/>
      <c r="X342" s="700"/>
      <c r="Y342" s="700"/>
      <c r="Z342" s="700"/>
      <c r="AA342" s="700"/>
      <c r="AB342" s="700"/>
      <c r="AC342" s="700"/>
      <c r="AD342" s="700"/>
      <c r="AE342" s="700"/>
      <c r="AF342" s="700"/>
      <c r="AG342" s="700"/>
      <c r="AH342" s="700"/>
      <c r="AI342" s="700"/>
      <c r="AJ342" s="700"/>
      <c r="AK342" s="700"/>
      <c r="AL342" s="700"/>
      <c r="AM342" s="700"/>
      <c r="AN342" s="700"/>
      <c r="AO342" s="700"/>
      <c r="AP342" s="700"/>
      <c r="AQ342" s="700"/>
      <c r="AR342" s="700"/>
      <c r="AS342" s="700"/>
      <c r="AT342" s="700"/>
      <c r="AU342" s="700"/>
      <c r="AV342" s="700"/>
      <c r="AW342" s="700"/>
      <c r="AX342" s="700"/>
      <c r="AY342" s="700"/>
      <c r="AZ342" s="700"/>
      <c r="BA342" s="700"/>
      <c r="BB342" s="700"/>
      <c r="BC342" s="700"/>
      <c r="BD342" s="700"/>
      <c r="BE342" s="700"/>
      <c r="BF342" s="700"/>
      <c r="BG342" s="700"/>
      <c r="BH342" s="700"/>
      <c r="BI342" s="700"/>
      <c r="BJ342" s="700"/>
      <c r="BK342" s="700"/>
      <c r="BL342" s="700"/>
      <c r="BM342" s="700"/>
      <c r="BN342" s="700"/>
      <c r="BO342" s="700"/>
      <c r="BP342" s="700"/>
      <c r="BQ342" s="700"/>
      <c r="BR342" s="700"/>
      <c r="BS342" s="700"/>
      <c r="BT342" s="700"/>
      <c r="BU342" s="700"/>
      <c r="BV342" s="700"/>
      <c r="BW342" s="700"/>
      <c r="BX342" s="700"/>
      <c r="BY342" s="700"/>
      <c r="BZ342" s="700"/>
      <c r="CA342" s="700"/>
      <c r="CB342" s="700"/>
      <c r="CC342" s="700"/>
      <c r="CD342" s="700"/>
      <c r="CE342" s="700"/>
      <c r="CF342" s="700"/>
      <c r="CG342" s="700"/>
      <c r="CH342" s="700"/>
      <c r="CI342" s="700"/>
      <c r="CJ342" s="700"/>
      <c r="CK342" s="700"/>
      <c r="CL342" s="700"/>
      <c r="CM342" s="700"/>
      <c r="CN342" s="700"/>
      <c r="CO342" s="700"/>
      <c r="CP342" s="700"/>
      <c r="CQ342" s="700"/>
      <c r="CR342" s="700"/>
      <c r="CS342" s="700"/>
      <c r="CT342" s="700"/>
      <c r="CU342" s="700"/>
      <c r="CV342" s="700"/>
      <c r="CW342" s="700"/>
      <c r="CX342" s="700"/>
      <c r="CY342" s="700"/>
      <c r="CZ342" s="700"/>
      <c r="DA342" s="700"/>
      <c r="DB342" s="700"/>
      <c r="DC342" s="700"/>
      <c r="DD342" s="700"/>
      <c r="DE342" s="700"/>
      <c r="DF342" s="700"/>
      <c r="DG342" s="700"/>
      <c r="DH342" s="700"/>
      <c r="DI342" s="700"/>
      <c r="DJ342" s="700"/>
      <c r="DK342" s="700"/>
      <c r="DL342" s="700"/>
      <c r="DM342" s="700"/>
      <c r="DN342" s="700"/>
      <c r="DO342" s="700"/>
      <c r="DP342" s="700"/>
      <c r="DQ342" s="700"/>
      <c r="DR342" s="700"/>
      <c r="DS342" s="700"/>
      <c r="DT342" s="700"/>
      <c r="DU342" s="700"/>
      <c r="DV342" s="700"/>
      <c r="DW342" s="700"/>
      <c r="DX342" s="700"/>
      <c r="DY342" s="700"/>
      <c r="DZ342" s="700"/>
      <c r="EA342" s="700"/>
      <c r="EB342" s="700"/>
      <c r="EC342" s="700"/>
      <c r="ED342" s="700"/>
      <c r="EE342" s="700"/>
      <c r="EF342" s="700"/>
      <c r="EG342" s="700"/>
      <c r="EH342" s="700"/>
      <c r="EI342" s="700"/>
      <c r="EJ342" s="700"/>
      <c r="EK342" s="700"/>
      <c r="EL342" s="700"/>
      <c r="EM342" s="700"/>
      <c r="EN342" s="700"/>
      <c r="EO342" s="700"/>
      <c r="EP342" s="700"/>
      <c r="EQ342" s="700"/>
      <c r="ER342" s="700"/>
      <c r="ES342" s="700"/>
      <c r="ET342" s="700"/>
      <c r="EU342" s="700"/>
      <c r="EV342" s="700"/>
      <c r="EW342" s="700"/>
      <c r="EX342" s="700"/>
      <c r="EY342" s="700"/>
      <c r="EZ342" s="700"/>
      <c r="FA342" s="700"/>
      <c r="FB342" s="700"/>
      <c r="FC342" s="700"/>
      <c r="FD342" s="700"/>
      <c r="FE342" s="700"/>
      <c r="FF342" s="700"/>
      <c r="FG342" s="700"/>
      <c r="FH342" s="700"/>
      <c r="FI342" s="700"/>
      <c r="FJ342" s="700"/>
      <c r="FK342" s="700"/>
      <c r="FL342" s="700"/>
      <c r="FM342" s="700"/>
      <c r="FN342" s="700"/>
      <c r="FO342" s="700"/>
      <c r="FP342" s="700"/>
      <c r="FQ342" s="700"/>
      <c r="FR342" s="700"/>
      <c r="FS342" s="700"/>
      <c r="FT342" s="700"/>
      <c r="FU342" s="700"/>
      <c r="FV342" s="700"/>
      <c r="FW342" s="700"/>
      <c r="FX342" s="700"/>
      <c r="FY342" s="700"/>
      <c r="FZ342" s="700"/>
      <c r="GA342" s="700"/>
      <c r="GB342" s="700"/>
      <c r="GC342" s="700"/>
      <c r="GD342" s="700"/>
      <c r="GE342" s="700"/>
      <c r="GF342" s="700"/>
      <c r="GG342" s="700"/>
      <c r="GH342" s="700"/>
      <c r="GI342" s="700"/>
      <c r="GJ342" s="700"/>
      <c r="GK342" s="700"/>
      <c r="GL342" s="700"/>
      <c r="GM342" s="700"/>
      <c r="GN342" s="700"/>
      <c r="GO342" s="700"/>
      <c r="GP342" s="700"/>
      <c r="GQ342" s="700"/>
      <c r="GR342" s="700"/>
      <c r="GS342" s="700"/>
      <c r="GT342" s="700"/>
      <c r="GU342" s="700"/>
      <c r="GV342" s="700"/>
      <c r="GW342" s="700"/>
      <c r="GX342" s="700"/>
      <c r="GY342" s="700"/>
      <c r="GZ342" s="700"/>
      <c r="HA342" s="700"/>
      <c r="HB342" s="700"/>
      <c r="HC342" s="700"/>
      <c r="HD342" s="700"/>
      <c r="HE342" s="700"/>
      <c r="HF342" s="700"/>
      <c r="HG342" s="700"/>
      <c r="HH342" s="700"/>
      <c r="HI342" s="700"/>
      <c r="HJ342" s="700"/>
      <c r="HK342" s="700"/>
      <c r="HL342" s="700"/>
      <c r="HM342" s="700"/>
      <c r="HN342" s="700"/>
      <c r="HO342" s="700"/>
      <c r="HP342" s="700"/>
      <c r="HQ342" s="700"/>
      <c r="HR342" s="700"/>
      <c r="HS342" s="700"/>
      <c r="HT342" s="700"/>
      <c r="HU342" s="700"/>
      <c r="HV342" s="700"/>
      <c r="HW342" s="700"/>
      <c r="HX342" s="700"/>
      <c r="HY342" s="700"/>
      <c r="HZ342" s="700"/>
      <c r="IA342" s="700"/>
      <c r="IB342" s="700"/>
      <c r="IC342" s="700"/>
      <c r="ID342" s="700"/>
      <c r="IE342" s="700"/>
      <c r="IF342" s="700"/>
      <c r="IG342" s="700"/>
      <c r="IH342" s="700"/>
      <c r="II342" s="700"/>
      <c r="IJ342" s="700"/>
      <c r="IK342" s="700"/>
      <c r="IL342" s="700"/>
      <c r="IM342" s="700"/>
      <c r="IN342" s="700"/>
      <c r="IO342" s="700"/>
      <c r="IP342" s="700"/>
      <c r="IQ342" s="700"/>
      <c r="IR342" s="700"/>
      <c r="IS342" s="700"/>
      <c r="IT342" s="700"/>
      <c r="IU342" s="700"/>
      <c r="IV342" s="700"/>
    </row>
    <row r="343" spans="1:256" customFormat="1" ht="15" customHeight="1">
      <c r="A343" s="700"/>
      <c r="B343" s="700"/>
      <c r="C343" s="700"/>
      <c r="D343" s="700"/>
      <c r="E343" s="700"/>
      <c r="F343" s="700"/>
      <c r="G343" s="700"/>
      <c r="H343" s="700"/>
      <c r="I343" s="700"/>
      <c r="J343" s="700"/>
      <c r="K343" s="700"/>
      <c r="L343" s="700"/>
      <c r="M343" s="700"/>
      <c r="N343" s="700"/>
      <c r="O343" s="700"/>
      <c r="P343" s="700"/>
      <c r="Q343" s="700"/>
      <c r="R343" s="700"/>
      <c r="S343" s="700"/>
      <c r="T343" s="700"/>
      <c r="U343" s="700"/>
      <c r="V343" s="700"/>
      <c r="W343" s="700"/>
      <c r="X343" s="700"/>
      <c r="Y343" s="700"/>
      <c r="Z343" s="700"/>
      <c r="AA343" s="700"/>
      <c r="AB343" s="700"/>
      <c r="AC343" s="700"/>
      <c r="AD343" s="700"/>
      <c r="AE343" s="700"/>
      <c r="AF343" s="700"/>
      <c r="AG343" s="700"/>
      <c r="AH343" s="700"/>
      <c r="AI343" s="700"/>
      <c r="AJ343" s="700"/>
      <c r="AK343" s="700"/>
      <c r="AL343" s="700"/>
      <c r="AM343" s="700"/>
      <c r="AN343" s="700"/>
      <c r="AO343" s="700"/>
      <c r="AP343" s="700"/>
      <c r="AQ343" s="700"/>
      <c r="AR343" s="700"/>
      <c r="AS343" s="700"/>
      <c r="AT343" s="700"/>
      <c r="AU343" s="700"/>
      <c r="AV343" s="700"/>
      <c r="AW343" s="700"/>
      <c r="AX343" s="700"/>
      <c r="AY343" s="700"/>
      <c r="AZ343" s="700"/>
      <c r="BA343" s="700"/>
      <c r="BB343" s="700"/>
      <c r="BC343" s="700"/>
      <c r="BD343" s="700"/>
      <c r="BE343" s="700"/>
      <c r="BF343" s="700"/>
      <c r="BG343" s="700"/>
      <c r="BH343" s="700"/>
      <c r="BI343" s="700"/>
      <c r="BJ343" s="700"/>
      <c r="BK343" s="700"/>
      <c r="BL343" s="700"/>
      <c r="BM343" s="700"/>
      <c r="BN343" s="700"/>
      <c r="BO343" s="700"/>
      <c r="BP343" s="700"/>
      <c r="BQ343" s="700"/>
      <c r="BR343" s="700"/>
      <c r="BS343" s="700"/>
      <c r="BT343" s="700"/>
      <c r="BU343" s="700"/>
      <c r="BV343" s="700"/>
      <c r="BW343" s="700"/>
      <c r="BX343" s="700"/>
      <c r="BY343" s="700"/>
      <c r="BZ343" s="700"/>
      <c r="CA343" s="700"/>
      <c r="CB343" s="700"/>
      <c r="CC343" s="700"/>
      <c r="CD343" s="700"/>
      <c r="CE343" s="700"/>
      <c r="CF343" s="700"/>
      <c r="CG343" s="700"/>
      <c r="CH343" s="700"/>
      <c r="CI343" s="700"/>
      <c r="CJ343" s="700"/>
      <c r="CK343" s="700"/>
      <c r="CL343" s="700"/>
      <c r="CM343" s="700"/>
      <c r="CN343" s="700"/>
      <c r="CO343" s="700"/>
      <c r="CP343" s="700"/>
      <c r="CQ343" s="700"/>
      <c r="CR343" s="700"/>
      <c r="CS343" s="700"/>
      <c r="CT343" s="700"/>
      <c r="CU343" s="700"/>
      <c r="CV343" s="700"/>
      <c r="CW343" s="700"/>
      <c r="CX343" s="700"/>
      <c r="CY343" s="700"/>
      <c r="CZ343" s="700"/>
      <c r="DA343" s="700"/>
      <c r="DB343" s="700"/>
      <c r="DC343" s="700"/>
      <c r="DD343" s="700"/>
      <c r="DE343" s="700"/>
      <c r="DF343" s="700"/>
      <c r="DG343" s="700"/>
      <c r="DH343" s="700"/>
      <c r="DI343" s="700"/>
      <c r="DJ343" s="700"/>
      <c r="DK343" s="700"/>
      <c r="DL343" s="700"/>
      <c r="DM343" s="700"/>
      <c r="DN343" s="700"/>
      <c r="DO343" s="700"/>
      <c r="DP343" s="700"/>
      <c r="DQ343" s="700"/>
      <c r="DR343" s="700"/>
      <c r="DS343" s="700"/>
      <c r="DT343" s="700"/>
      <c r="DU343" s="700"/>
      <c r="DV343" s="700"/>
      <c r="DW343" s="700"/>
      <c r="DX343" s="700"/>
      <c r="DY343" s="700"/>
      <c r="DZ343" s="700"/>
      <c r="EA343" s="700"/>
      <c r="EB343" s="700"/>
      <c r="EC343" s="700"/>
      <c r="ED343" s="700"/>
      <c r="EE343" s="700"/>
      <c r="EF343" s="700"/>
      <c r="EG343" s="700"/>
      <c r="EH343" s="700"/>
      <c r="EI343" s="700"/>
      <c r="EJ343" s="700"/>
      <c r="EK343" s="700"/>
      <c r="EL343" s="700"/>
      <c r="EM343" s="700"/>
      <c r="EN343" s="700"/>
      <c r="EO343" s="700"/>
      <c r="EP343" s="700"/>
      <c r="EQ343" s="700"/>
      <c r="ER343" s="700"/>
      <c r="ES343" s="700"/>
      <c r="ET343" s="700"/>
      <c r="EU343" s="700"/>
      <c r="EV343" s="700"/>
      <c r="EW343" s="700"/>
      <c r="EX343" s="700"/>
      <c r="EY343" s="700"/>
      <c r="EZ343" s="700"/>
      <c r="FA343" s="700"/>
      <c r="FB343" s="700"/>
      <c r="FC343" s="700"/>
      <c r="FD343" s="700"/>
      <c r="FE343" s="700"/>
      <c r="FF343" s="700"/>
      <c r="FG343" s="700"/>
      <c r="FH343" s="700"/>
      <c r="FI343" s="700"/>
      <c r="FJ343" s="700"/>
      <c r="FK343" s="700"/>
      <c r="FL343" s="700"/>
      <c r="FM343" s="700"/>
      <c r="FN343" s="700"/>
      <c r="FO343" s="700"/>
      <c r="FP343" s="700"/>
      <c r="FQ343" s="700"/>
      <c r="FR343" s="700"/>
      <c r="FS343" s="700"/>
      <c r="FT343" s="700"/>
      <c r="FU343" s="700"/>
      <c r="FV343" s="700"/>
      <c r="FW343" s="700"/>
      <c r="FX343" s="700"/>
      <c r="FY343" s="700"/>
      <c r="FZ343" s="700"/>
      <c r="GA343" s="700"/>
      <c r="GB343" s="700"/>
      <c r="GC343" s="700"/>
      <c r="GD343" s="700"/>
      <c r="GE343" s="700"/>
      <c r="GF343" s="700"/>
      <c r="GG343" s="700"/>
      <c r="GH343" s="700"/>
      <c r="GI343" s="700"/>
      <c r="GJ343" s="700"/>
      <c r="GK343" s="700"/>
      <c r="GL343" s="700"/>
      <c r="GM343" s="700"/>
      <c r="GN343" s="700"/>
      <c r="GO343" s="700"/>
      <c r="GP343" s="700"/>
      <c r="GQ343" s="700"/>
      <c r="GR343" s="700"/>
      <c r="GS343" s="700"/>
      <c r="GT343" s="700"/>
      <c r="GU343" s="700"/>
      <c r="GV343" s="700"/>
      <c r="GW343" s="700"/>
      <c r="GX343" s="700"/>
      <c r="GY343" s="700"/>
      <c r="GZ343" s="700"/>
      <c r="HA343" s="700"/>
      <c r="HB343" s="700"/>
      <c r="HC343" s="700"/>
      <c r="HD343" s="700"/>
      <c r="HE343" s="700"/>
      <c r="HF343" s="700"/>
      <c r="HG343" s="700"/>
      <c r="HH343" s="700"/>
      <c r="HI343" s="700"/>
      <c r="HJ343" s="700"/>
      <c r="HK343" s="700"/>
      <c r="HL343" s="700"/>
      <c r="HM343" s="700"/>
      <c r="HN343" s="700"/>
      <c r="HO343" s="700"/>
      <c r="HP343" s="700"/>
      <c r="HQ343" s="700"/>
      <c r="HR343" s="700"/>
      <c r="HS343" s="700"/>
      <c r="HT343" s="700"/>
      <c r="HU343" s="700"/>
      <c r="HV343" s="700"/>
      <c r="HW343" s="700"/>
      <c r="HX343" s="700"/>
      <c r="HY343" s="700"/>
      <c r="HZ343" s="700"/>
      <c r="IA343" s="700"/>
      <c r="IB343" s="700"/>
      <c r="IC343" s="700"/>
      <c r="ID343" s="700"/>
      <c r="IE343" s="700"/>
      <c r="IF343" s="700"/>
      <c r="IG343" s="700"/>
      <c r="IH343" s="700"/>
      <c r="II343" s="700"/>
      <c r="IJ343" s="700"/>
      <c r="IK343" s="700"/>
      <c r="IL343" s="700"/>
      <c r="IM343" s="700"/>
      <c r="IN343" s="700"/>
      <c r="IO343" s="700"/>
      <c r="IP343" s="700"/>
      <c r="IQ343" s="700"/>
      <c r="IR343" s="700"/>
      <c r="IS343" s="700"/>
      <c r="IT343" s="700"/>
      <c r="IU343" s="700"/>
      <c r="IV343" s="700"/>
    </row>
  </sheetData>
  <mergeCells count="14">
    <mergeCell ref="A12:A13"/>
    <mergeCell ref="M10:M11"/>
    <mergeCell ref="G10:G11"/>
    <mergeCell ref="H10:H11"/>
    <mergeCell ref="I10:I11"/>
    <mergeCell ref="J10:J11"/>
    <mergeCell ref="K10:K11"/>
    <mergeCell ref="L10:L11"/>
    <mergeCell ref="F10:F11"/>
    <mergeCell ref="A8:A11"/>
    <mergeCell ref="B10:B11"/>
    <mergeCell ref="C10:C11"/>
    <mergeCell ref="D10:D11"/>
    <mergeCell ref="E10:E11"/>
  </mergeCells>
  <phoneticPr fontId="39" type="noConversion"/>
  <printOptions horizontalCentered="1"/>
  <pageMargins left="0.5" right="0.5" top="0.5" bottom="0.5" header="0" footer="0"/>
  <pageSetup scale="51" firstPageNumber="5" orientation="portrait" useFirstPageNumber="1" r:id="rId1"/>
  <headerFooter alignWithMargins="0"/>
  <rowBreaks count="5" manualBreakCount="5">
    <brk id="80" max="12" man="1"/>
    <brk id="80" min="127" max="191" man="1"/>
    <brk id="142" max="12" man="1"/>
    <brk id="207" max="12" man="1"/>
    <brk id="249" max="12" man="1"/>
  </rowBreaks>
  <customProperties>
    <customPr name="SourceTableID" r:id="rId2"/>
  </customPropertie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29D996-D51A-4E35-B240-32066EDB9466}">
  <dimension ref="A1:IG343"/>
  <sheetViews>
    <sheetView showGridLines="0" showOutlineSymbols="0" zoomScale="85" zoomScaleNormal="85" zoomScaleSheetLayoutView="78" workbookViewId="0"/>
  </sheetViews>
  <sheetFormatPr defaultColWidth="9.77734375" defaultRowHeight="15"/>
  <cols>
    <col min="1" max="1" width="35.6640625" style="2" customWidth="1"/>
    <col min="2" max="3" width="11.6640625" style="2" customWidth="1"/>
    <col min="4" max="4" width="6.6640625" style="2" customWidth="1"/>
    <col min="5" max="6" width="11.6640625" style="2" customWidth="1"/>
    <col min="7" max="7" width="6.6640625" style="2" customWidth="1"/>
    <col min="8" max="9" width="11.6640625" style="2" customWidth="1"/>
    <col min="10" max="10" width="6.6640625" style="2" customWidth="1"/>
    <col min="11" max="12" width="11.6640625" style="2" customWidth="1"/>
    <col min="13" max="13" width="6.6640625" style="2" customWidth="1"/>
    <col min="14" max="256" width="9.77734375" style="2"/>
    <col min="257" max="257" width="35.6640625" style="2" customWidth="1"/>
    <col min="258" max="259" width="11.6640625" style="2" customWidth="1"/>
    <col min="260" max="260" width="6.6640625" style="2" customWidth="1"/>
    <col min="261" max="262" width="11.6640625" style="2" customWidth="1"/>
    <col min="263" max="263" width="6.6640625" style="2" customWidth="1"/>
    <col min="264" max="265" width="11.6640625" style="2" customWidth="1"/>
    <col min="266" max="266" width="6.6640625" style="2" customWidth="1"/>
    <col min="267" max="268" width="11.6640625" style="2" customWidth="1"/>
    <col min="269" max="269" width="6.6640625" style="2" customWidth="1"/>
    <col min="270" max="512" width="9.77734375" style="2"/>
    <col min="513" max="513" width="35.6640625" style="2" customWidth="1"/>
    <col min="514" max="515" width="11.6640625" style="2" customWidth="1"/>
    <col min="516" max="516" width="6.6640625" style="2" customWidth="1"/>
    <col min="517" max="518" width="11.6640625" style="2" customWidth="1"/>
    <col min="519" max="519" width="6.6640625" style="2" customWidth="1"/>
    <col min="520" max="521" width="11.6640625" style="2" customWidth="1"/>
    <col min="522" max="522" width="6.6640625" style="2" customWidth="1"/>
    <col min="523" max="524" width="11.6640625" style="2" customWidth="1"/>
    <col min="525" max="525" width="6.6640625" style="2" customWidth="1"/>
    <col min="526" max="768" width="9.77734375" style="2"/>
    <col min="769" max="769" width="35.6640625" style="2" customWidth="1"/>
    <col min="770" max="771" width="11.6640625" style="2" customWidth="1"/>
    <col min="772" max="772" width="6.6640625" style="2" customWidth="1"/>
    <col min="773" max="774" width="11.6640625" style="2" customWidth="1"/>
    <col min="775" max="775" width="6.6640625" style="2" customWidth="1"/>
    <col min="776" max="777" width="11.6640625" style="2" customWidth="1"/>
    <col min="778" max="778" width="6.6640625" style="2" customWidth="1"/>
    <col min="779" max="780" width="11.6640625" style="2" customWidth="1"/>
    <col min="781" max="781" width="6.6640625" style="2" customWidth="1"/>
    <col min="782" max="1024" width="9.77734375" style="2"/>
    <col min="1025" max="1025" width="35.6640625" style="2" customWidth="1"/>
    <col min="1026" max="1027" width="11.6640625" style="2" customWidth="1"/>
    <col min="1028" max="1028" width="6.6640625" style="2" customWidth="1"/>
    <col min="1029" max="1030" width="11.6640625" style="2" customWidth="1"/>
    <col min="1031" max="1031" width="6.6640625" style="2" customWidth="1"/>
    <col min="1032" max="1033" width="11.6640625" style="2" customWidth="1"/>
    <col min="1034" max="1034" width="6.6640625" style="2" customWidth="1"/>
    <col min="1035" max="1036" width="11.6640625" style="2" customWidth="1"/>
    <col min="1037" max="1037" width="6.6640625" style="2" customWidth="1"/>
    <col min="1038" max="1280" width="9.77734375" style="2"/>
    <col min="1281" max="1281" width="35.6640625" style="2" customWidth="1"/>
    <col min="1282" max="1283" width="11.6640625" style="2" customWidth="1"/>
    <col min="1284" max="1284" width="6.6640625" style="2" customWidth="1"/>
    <col min="1285" max="1286" width="11.6640625" style="2" customWidth="1"/>
    <col min="1287" max="1287" width="6.6640625" style="2" customWidth="1"/>
    <col min="1288" max="1289" width="11.6640625" style="2" customWidth="1"/>
    <col min="1290" max="1290" width="6.6640625" style="2" customWidth="1"/>
    <col min="1291" max="1292" width="11.6640625" style="2" customWidth="1"/>
    <col min="1293" max="1293" width="6.6640625" style="2" customWidth="1"/>
    <col min="1294" max="1536" width="9.77734375" style="2"/>
    <col min="1537" max="1537" width="35.6640625" style="2" customWidth="1"/>
    <col min="1538" max="1539" width="11.6640625" style="2" customWidth="1"/>
    <col min="1540" max="1540" width="6.6640625" style="2" customWidth="1"/>
    <col min="1541" max="1542" width="11.6640625" style="2" customWidth="1"/>
    <col min="1543" max="1543" width="6.6640625" style="2" customWidth="1"/>
    <col min="1544" max="1545" width="11.6640625" style="2" customWidth="1"/>
    <col min="1546" max="1546" width="6.6640625" style="2" customWidth="1"/>
    <col min="1547" max="1548" width="11.6640625" style="2" customWidth="1"/>
    <col min="1549" max="1549" width="6.6640625" style="2" customWidth="1"/>
    <col min="1550" max="1792" width="9.77734375" style="2"/>
    <col min="1793" max="1793" width="35.6640625" style="2" customWidth="1"/>
    <col min="1794" max="1795" width="11.6640625" style="2" customWidth="1"/>
    <col min="1796" max="1796" width="6.6640625" style="2" customWidth="1"/>
    <col min="1797" max="1798" width="11.6640625" style="2" customWidth="1"/>
    <col min="1799" max="1799" width="6.6640625" style="2" customWidth="1"/>
    <col min="1800" max="1801" width="11.6640625" style="2" customWidth="1"/>
    <col min="1802" max="1802" width="6.6640625" style="2" customWidth="1"/>
    <col min="1803" max="1804" width="11.6640625" style="2" customWidth="1"/>
    <col min="1805" max="1805" width="6.6640625" style="2" customWidth="1"/>
    <col min="1806" max="2048" width="9.77734375" style="2"/>
    <col min="2049" max="2049" width="35.6640625" style="2" customWidth="1"/>
    <col min="2050" max="2051" width="11.6640625" style="2" customWidth="1"/>
    <col min="2052" max="2052" width="6.6640625" style="2" customWidth="1"/>
    <col min="2053" max="2054" width="11.6640625" style="2" customWidth="1"/>
    <col min="2055" max="2055" width="6.6640625" style="2" customWidth="1"/>
    <col min="2056" max="2057" width="11.6640625" style="2" customWidth="1"/>
    <col min="2058" max="2058" width="6.6640625" style="2" customWidth="1"/>
    <col min="2059" max="2060" width="11.6640625" style="2" customWidth="1"/>
    <col min="2061" max="2061" width="6.6640625" style="2" customWidth="1"/>
    <col min="2062" max="2304" width="9.77734375" style="2"/>
    <col min="2305" max="2305" width="35.6640625" style="2" customWidth="1"/>
    <col min="2306" max="2307" width="11.6640625" style="2" customWidth="1"/>
    <col min="2308" max="2308" width="6.6640625" style="2" customWidth="1"/>
    <col min="2309" max="2310" width="11.6640625" style="2" customWidth="1"/>
    <col min="2311" max="2311" width="6.6640625" style="2" customWidth="1"/>
    <col min="2312" max="2313" width="11.6640625" style="2" customWidth="1"/>
    <col min="2314" max="2314" width="6.6640625" style="2" customWidth="1"/>
    <col min="2315" max="2316" width="11.6640625" style="2" customWidth="1"/>
    <col min="2317" max="2317" width="6.6640625" style="2" customWidth="1"/>
    <col min="2318" max="2560" width="9.77734375" style="2"/>
    <col min="2561" max="2561" width="35.6640625" style="2" customWidth="1"/>
    <col min="2562" max="2563" width="11.6640625" style="2" customWidth="1"/>
    <col min="2564" max="2564" width="6.6640625" style="2" customWidth="1"/>
    <col min="2565" max="2566" width="11.6640625" style="2" customWidth="1"/>
    <col min="2567" max="2567" width="6.6640625" style="2" customWidth="1"/>
    <col min="2568" max="2569" width="11.6640625" style="2" customWidth="1"/>
    <col min="2570" max="2570" width="6.6640625" style="2" customWidth="1"/>
    <col min="2571" max="2572" width="11.6640625" style="2" customWidth="1"/>
    <col min="2573" max="2573" width="6.6640625" style="2" customWidth="1"/>
    <col min="2574" max="2816" width="9.77734375" style="2"/>
    <col min="2817" max="2817" width="35.6640625" style="2" customWidth="1"/>
    <col min="2818" max="2819" width="11.6640625" style="2" customWidth="1"/>
    <col min="2820" max="2820" width="6.6640625" style="2" customWidth="1"/>
    <col min="2821" max="2822" width="11.6640625" style="2" customWidth="1"/>
    <col min="2823" max="2823" width="6.6640625" style="2" customWidth="1"/>
    <col min="2824" max="2825" width="11.6640625" style="2" customWidth="1"/>
    <col min="2826" max="2826" width="6.6640625" style="2" customWidth="1"/>
    <col min="2827" max="2828" width="11.6640625" style="2" customWidth="1"/>
    <col min="2829" max="2829" width="6.6640625" style="2" customWidth="1"/>
    <col min="2830" max="3072" width="9.77734375" style="2"/>
    <col min="3073" max="3073" width="35.6640625" style="2" customWidth="1"/>
    <col min="3074" max="3075" width="11.6640625" style="2" customWidth="1"/>
    <col min="3076" max="3076" width="6.6640625" style="2" customWidth="1"/>
    <col min="3077" max="3078" width="11.6640625" style="2" customWidth="1"/>
    <col min="3079" max="3079" width="6.6640625" style="2" customWidth="1"/>
    <col min="3080" max="3081" width="11.6640625" style="2" customWidth="1"/>
    <col min="3082" max="3082" width="6.6640625" style="2" customWidth="1"/>
    <col min="3083" max="3084" width="11.6640625" style="2" customWidth="1"/>
    <col min="3085" max="3085" width="6.6640625" style="2" customWidth="1"/>
    <col min="3086" max="3328" width="9.77734375" style="2"/>
    <col min="3329" max="3329" width="35.6640625" style="2" customWidth="1"/>
    <col min="3330" max="3331" width="11.6640625" style="2" customWidth="1"/>
    <col min="3332" max="3332" width="6.6640625" style="2" customWidth="1"/>
    <col min="3333" max="3334" width="11.6640625" style="2" customWidth="1"/>
    <col min="3335" max="3335" width="6.6640625" style="2" customWidth="1"/>
    <col min="3336" max="3337" width="11.6640625" style="2" customWidth="1"/>
    <col min="3338" max="3338" width="6.6640625" style="2" customWidth="1"/>
    <col min="3339" max="3340" width="11.6640625" style="2" customWidth="1"/>
    <col min="3341" max="3341" width="6.6640625" style="2" customWidth="1"/>
    <col min="3342" max="3584" width="9.77734375" style="2"/>
    <col min="3585" max="3585" width="35.6640625" style="2" customWidth="1"/>
    <col min="3586" max="3587" width="11.6640625" style="2" customWidth="1"/>
    <col min="3588" max="3588" width="6.6640625" style="2" customWidth="1"/>
    <col min="3589" max="3590" width="11.6640625" style="2" customWidth="1"/>
    <col min="3591" max="3591" width="6.6640625" style="2" customWidth="1"/>
    <col min="3592" max="3593" width="11.6640625" style="2" customWidth="1"/>
    <col min="3594" max="3594" width="6.6640625" style="2" customWidth="1"/>
    <col min="3595" max="3596" width="11.6640625" style="2" customWidth="1"/>
    <col min="3597" max="3597" width="6.6640625" style="2" customWidth="1"/>
    <col min="3598" max="3840" width="9.77734375" style="2"/>
    <col min="3841" max="3841" width="35.6640625" style="2" customWidth="1"/>
    <col min="3842" max="3843" width="11.6640625" style="2" customWidth="1"/>
    <col min="3844" max="3844" width="6.6640625" style="2" customWidth="1"/>
    <col min="3845" max="3846" width="11.6640625" style="2" customWidth="1"/>
    <col min="3847" max="3847" width="6.6640625" style="2" customWidth="1"/>
    <col min="3848" max="3849" width="11.6640625" style="2" customWidth="1"/>
    <col min="3850" max="3850" width="6.6640625" style="2" customWidth="1"/>
    <col min="3851" max="3852" width="11.6640625" style="2" customWidth="1"/>
    <col min="3853" max="3853" width="6.6640625" style="2" customWidth="1"/>
    <col min="3854" max="4096" width="9.77734375" style="2"/>
    <col min="4097" max="4097" width="35.6640625" style="2" customWidth="1"/>
    <col min="4098" max="4099" width="11.6640625" style="2" customWidth="1"/>
    <col min="4100" max="4100" width="6.6640625" style="2" customWidth="1"/>
    <col min="4101" max="4102" width="11.6640625" style="2" customWidth="1"/>
    <col min="4103" max="4103" width="6.6640625" style="2" customWidth="1"/>
    <col min="4104" max="4105" width="11.6640625" style="2" customWidth="1"/>
    <col min="4106" max="4106" width="6.6640625" style="2" customWidth="1"/>
    <col min="4107" max="4108" width="11.6640625" style="2" customWidth="1"/>
    <col min="4109" max="4109" width="6.6640625" style="2" customWidth="1"/>
    <col min="4110" max="4352" width="9.77734375" style="2"/>
    <col min="4353" max="4353" width="35.6640625" style="2" customWidth="1"/>
    <col min="4354" max="4355" width="11.6640625" style="2" customWidth="1"/>
    <col min="4356" max="4356" width="6.6640625" style="2" customWidth="1"/>
    <col min="4357" max="4358" width="11.6640625" style="2" customWidth="1"/>
    <col min="4359" max="4359" width="6.6640625" style="2" customWidth="1"/>
    <col min="4360" max="4361" width="11.6640625" style="2" customWidth="1"/>
    <col min="4362" max="4362" width="6.6640625" style="2" customWidth="1"/>
    <col min="4363" max="4364" width="11.6640625" style="2" customWidth="1"/>
    <col min="4365" max="4365" width="6.6640625" style="2" customWidth="1"/>
    <col min="4366" max="4608" width="9.77734375" style="2"/>
    <col min="4609" max="4609" width="35.6640625" style="2" customWidth="1"/>
    <col min="4610" max="4611" width="11.6640625" style="2" customWidth="1"/>
    <col min="4612" max="4612" width="6.6640625" style="2" customWidth="1"/>
    <col min="4613" max="4614" width="11.6640625" style="2" customWidth="1"/>
    <col min="4615" max="4615" width="6.6640625" style="2" customWidth="1"/>
    <col min="4616" max="4617" width="11.6640625" style="2" customWidth="1"/>
    <col min="4618" max="4618" width="6.6640625" style="2" customWidth="1"/>
    <col min="4619" max="4620" width="11.6640625" style="2" customWidth="1"/>
    <col min="4621" max="4621" width="6.6640625" style="2" customWidth="1"/>
    <col min="4622" max="4864" width="9.77734375" style="2"/>
    <col min="4865" max="4865" width="35.6640625" style="2" customWidth="1"/>
    <col min="4866" max="4867" width="11.6640625" style="2" customWidth="1"/>
    <col min="4868" max="4868" width="6.6640625" style="2" customWidth="1"/>
    <col min="4869" max="4870" width="11.6640625" style="2" customWidth="1"/>
    <col min="4871" max="4871" width="6.6640625" style="2" customWidth="1"/>
    <col min="4872" max="4873" width="11.6640625" style="2" customWidth="1"/>
    <col min="4874" max="4874" width="6.6640625" style="2" customWidth="1"/>
    <col min="4875" max="4876" width="11.6640625" style="2" customWidth="1"/>
    <col min="4877" max="4877" width="6.6640625" style="2" customWidth="1"/>
    <col min="4878" max="5120" width="9.77734375" style="2"/>
    <col min="5121" max="5121" width="35.6640625" style="2" customWidth="1"/>
    <col min="5122" max="5123" width="11.6640625" style="2" customWidth="1"/>
    <col min="5124" max="5124" width="6.6640625" style="2" customWidth="1"/>
    <col min="5125" max="5126" width="11.6640625" style="2" customWidth="1"/>
    <col min="5127" max="5127" width="6.6640625" style="2" customWidth="1"/>
    <col min="5128" max="5129" width="11.6640625" style="2" customWidth="1"/>
    <col min="5130" max="5130" width="6.6640625" style="2" customWidth="1"/>
    <col min="5131" max="5132" width="11.6640625" style="2" customWidth="1"/>
    <col min="5133" max="5133" width="6.6640625" style="2" customWidth="1"/>
    <col min="5134" max="5376" width="9.77734375" style="2"/>
    <col min="5377" max="5377" width="35.6640625" style="2" customWidth="1"/>
    <col min="5378" max="5379" width="11.6640625" style="2" customWidth="1"/>
    <col min="5380" max="5380" width="6.6640625" style="2" customWidth="1"/>
    <col min="5381" max="5382" width="11.6640625" style="2" customWidth="1"/>
    <col min="5383" max="5383" width="6.6640625" style="2" customWidth="1"/>
    <col min="5384" max="5385" width="11.6640625" style="2" customWidth="1"/>
    <col min="5386" max="5386" width="6.6640625" style="2" customWidth="1"/>
    <col min="5387" max="5388" width="11.6640625" style="2" customWidth="1"/>
    <col min="5389" max="5389" width="6.6640625" style="2" customWidth="1"/>
    <col min="5390" max="5632" width="9.77734375" style="2"/>
    <col min="5633" max="5633" width="35.6640625" style="2" customWidth="1"/>
    <col min="5634" max="5635" width="11.6640625" style="2" customWidth="1"/>
    <col min="5636" max="5636" width="6.6640625" style="2" customWidth="1"/>
    <col min="5637" max="5638" width="11.6640625" style="2" customWidth="1"/>
    <col min="5639" max="5639" width="6.6640625" style="2" customWidth="1"/>
    <col min="5640" max="5641" width="11.6640625" style="2" customWidth="1"/>
    <col min="5642" max="5642" width="6.6640625" style="2" customWidth="1"/>
    <col min="5643" max="5644" width="11.6640625" style="2" customWidth="1"/>
    <col min="5645" max="5645" width="6.6640625" style="2" customWidth="1"/>
    <col min="5646" max="5888" width="9.77734375" style="2"/>
    <col min="5889" max="5889" width="35.6640625" style="2" customWidth="1"/>
    <col min="5890" max="5891" width="11.6640625" style="2" customWidth="1"/>
    <col min="5892" max="5892" width="6.6640625" style="2" customWidth="1"/>
    <col min="5893" max="5894" width="11.6640625" style="2" customWidth="1"/>
    <col min="5895" max="5895" width="6.6640625" style="2" customWidth="1"/>
    <col min="5896" max="5897" width="11.6640625" style="2" customWidth="1"/>
    <col min="5898" max="5898" width="6.6640625" style="2" customWidth="1"/>
    <col min="5899" max="5900" width="11.6640625" style="2" customWidth="1"/>
    <col min="5901" max="5901" width="6.6640625" style="2" customWidth="1"/>
    <col min="5902" max="6144" width="9.77734375" style="2"/>
    <col min="6145" max="6145" width="35.6640625" style="2" customWidth="1"/>
    <col min="6146" max="6147" width="11.6640625" style="2" customWidth="1"/>
    <col min="6148" max="6148" width="6.6640625" style="2" customWidth="1"/>
    <col min="6149" max="6150" width="11.6640625" style="2" customWidth="1"/>
    <col min="6151" max="6151" width="6.6640625" style="2" customWidth="1"/>
    <col min="6152" max="6153" width="11.6640625" style="2" customWidth="1"/>
    <col min="6154" max="6154" width="6.6640625" style="2" customWidth="1"/>
    <col min="6155" max="6156" width="11.6640625" style="2" customWidth="1"/>
    <col min="6157" max="6157" width="6.6640625" style="2" customWidth="1"/>
    <col min="6158" max="6400" width="9.77734375" style="2"/>
    <col min="6401" max="6401" width="35.6640625" style="2" customWidth="1"/>
    <col min="6402" max="6403" width="11.6640625" style="2" customWidth="1"/>
    <col min="6404" max="6404" width="6.6640625" style="2" customWidth="1"/>
    <col min="6405" max="6406" width="11.6640625" style="2" customWidth="1"/>
    <col min="6407" max="6407" width="6.6640625" style="2" customWidth="1"/>
    <col min="6408" max="6409" width="11.6640625" style="2" customWidth="1"/>
    <col min="6410" max="6410" width="6.6640625" style="2" customWidth="1"/>
    <col min="6411" max="6412" width="11.6640625" style="2" customWidth="1"/>
    <col min="6413" max="6413" width="6.6640625" style="2" customWidth="1"/>
    <col min="6414" max="6656" width="9.77734375" style="2"/>
    <col min="6657" max="6657" width="35.6640625" style="2" customWidth="1"/>
    <col min="6658" max="6659" width="11.6640625" style="2" customWidth="1"/>
    <col min="6660" max="6660" width="6.6640625" style="2" customWidth="1"/>
    <col min="6661" max="6662" width="11.6640625" style="2" customWidth="1"/>
    <col min="6663" max="6663" width="6.6640625" style="2" customWidth="1"/>
    <col min="6664" max="6665" width="11.6640625" style="2" customWidth="1"/>
    <col min="6666" max="6666" width="6.6640625" style="2" customWidth="1"/>
    <col min="6667" max="6668" width="11.6640625" style="2" customWidth="1"/>
    <col min="6669" max="6669" width="6.6640625" style="2" customWidth="1"/>
    <col min="6670" max="6912" width="9.77734375" style="2"/>
    <col min="6913" max="6913" width="35.6640625" style="2" customWidth="1"/>
    <col min="6914" max="6915" width="11.6640625" style="2" customWidth="1"/>
    <col min="6916" max="6916" width="6.6640625" style="2" customWidth="1"/>
    <col min="6917" max="6918" width="11.6640625" style="2" customWidth="1"/>
    <col min="6919" max="6919" width="6.6640625" style="2" customWidth="1"/>
    <col min="6920" max="6921" width="11.6640625" style="2" customWidth="1"/>
    <col min="6922" max="6922" width="6.6640625" style="2" customWidth="1"/>
    <col min="6923" max="6924" width="11.6640625" style="2" customWidth="1"/>
    <col min="6925" max="6925" width="6.6640625" style="2" customWidth="1"/>
    <col min="6926" max="7168" width="9.77734375" style="2"/>
    <col min="7169" max="7169" width="35.6640625" style="2" customWidth="1"/>
    <col min="7170" max="7171" width="11.6640625" style="2" customWidth="1"/>
    <col min="7172" max="7172" width="6.6640625" style="2" customWidth="1"/>
    <col min="7173" max="7174" width="11.6640625" style="2" customWidth="1"/>
    <col min="7175" max="7175" width="6.6640625" style="2" customWidth="1"/>
    <col min="7176" max="7177" width="11.6640625" style="2" customWidth="1"/>
    <col min="7178" max="7178" width="6.6640625" style="2" customWidth="1"/>
    <col min="7179" max="7180" width="11.6640625" style="2" customWidth="1"/>
    <col min="7181" max="7181" width="6.6640625" style="2" customWidth="1"/>
    <col min="7182" max="7424" width="9.77734375" style="2"/>
    <col min="7425" max="7425" width="35.6640625" style="2" customWidth="1"/>
    <col min="7426" max="7427" width="11.6640625" style="2" customWidth="1"/>
    <col min="7428" max="7428" width="6.6640625" style="2" customWidth="1"/>
    <col min="7429" max="7430" width="11.6640625" style="2" customWidth="1"/>
    <col min="7431" max="7431" width="6.6640625" style="2" customWidth="1"/>
    <col min="7432" max="7433" width="11.6640625" style="2" customWidth="1"/>
    <col min="7434" max="7434" width="6.6640625" style="2" customWidth="1"/>
    <col min="7435" max="7436" width="11.6640625" style="2" customWidth="1"/>
    <col min="7437" max="7437" width="6.6640625" style="2" customWidth="1"/>
    <col min="7438" max="7680" width="9.77734375" style="2"/>
    <col min="7681" max="7681" width="35.6640625" style="2" customWidth="1"/>
    <col min="7682" max="7683" width="11.6640625" style="2" customWidth="1"/>
    <col min="7684" max="7684" width="6.6640625" style="2" customWidth="1"/>
    <col min="7685" max="7686" width="11.6640625" style="2" customWidth="1"/>
    <col min="7687" max="7687" width="6.6640625" style="2" customWidth="1"/>
    <col min="7688" max="7689" width="11.6640625" style="2" customWidth="1"/>
    <col min="7690" max="7690" width="6.6640625" style="2" customWidth="1"/>
    <col min="7691" max="7692" width="11.6640625" style="2" customWidth="1"/>
    <col min="7693" max="7693" width="6.6640625" style="2" customWidth="1"/>
    <col min="7694" max="7936" width="9.77734375" style="2"/>
    <col min="7937" max="7937" width="35.6640625" style="2" customWidth="1"/>
    <col min="7938" max="7939" width="11.6640625" style="2" customWidth="1"/>
    <col min="7940" max="7940" width="6.6640625" style="2" customWidth="1"/>
    <col min="7941" max="7942" width="11.6640625" style="2" customWidth="1"/>
    <col min="7943" max="7943" width="6.6640625" style="2" customWidth="1"/>
    <col min="7944" max="7945" width="11.6640625" style="2" customWidth="1"/>
    <col min="7946" max="7946" width="6.6640625" style="2" customWidth="1"/>
    <col min="7947" max="7948" width="11.6640625" style="2" customWidth="1"/>
    <col min="7949" max="7949" width="6.6640625" style="2" customWidth="1"/>
    <col min="7950" max="8192" width="9.77734375" style="2"/>
    <col min="8193" max="8193" width="35.6640625" style="2" customWidth="1"/>
    <col min="8194" max="8195" width="11.6640625" style="2" customWidth="1"/>
    <col min="8196" max="8196" width="6.6640625" style="2" customWidth="1"/>
    <col min="8197" max="8198" width="11.6640625" style="2" customWidth="1"/>
    <col min="8199" max="8199" width="6.6640625" style="2" customWidth="1"/>
    <col min="8200" max="8201" width="11.6640625" style="2" customWidth="1"/>
    <col min="8202" max="8202" width="6.6640625" style="2" customWidth="1"/>
    <col min="8203" max="8204" width="11.6640625" style="2" customWidth="1"/>
    <col min="8205" max="8205" width="6.6640625" style="2" customWidth="1"/>
    <col min="8206" max="8448" width="9.77734375" style="2"/>
    <col min="8449" max="8449" width="35.6640625" style="2" customWidth="1"/>
    <col min="8450" max="8451" width="11.6640625" style="2" customWidth="1"/>
    <col min="8452" max="8452" width="6.6640625" style="2" customWidth="1"/>
    <col min="8453" max="8454" width="11.6640625" style="2" customWidth="1"/>
    <col min="8455" max="8455" width="6.6640625" style="2" customWidth="1"/>
    <col min="8456" max="8457" width="11.6640625" style="2" customWidth="1"/>
    <col min="8458" max="8458" width="6.6640625" style="2" customWidth="1"/>
    <col min="8459" max="8460" width="11.6640625" style="2" customWidth="1"/>
    <col min="8461" max="8461" width="6.6640625" style="2" customWidth="1"/>
    <col min="8462" max="8704" width="9.77734375" style="2"/>
    <col min="8705" max="8705" width="35.6640625" style="2" customWidth="1"/>
    <col min="8706" max="8707" width="11.6640625" style="2" customWidth="1"/>
    <col min="8708" max="8708" width="6.6640625" style="2" customWidth="1"/>
    <col min="8709" max="8710" width="11.6640625" style="2" customWidth="1"/>
    <col min="8711" max="8711" width="6.6640625" style="2" customWidth="1"/>
    <col min="8712" max="8713" width="11.6640625" style="2" customWidth="1"/>
    <col min="8714" max="8714" width="6.6640625" style="2" customWidth="1"/>
    <col min="8715" max="8716" width="11.6640625" style="2" customWidth="1"/>
    <col min="8717" max="8717" width="6.6640625" style="2" customWidth="1"/>
    <col min="8718" max="8960" width="9.77734375" style="2"/>
    <col min="8961" max="8961" width="35.6640625" style="2" customWidth="1"/>
    <col min="8962" max="8963" width="11.6640625" style="2" customWidth="1"/>
    <col min="8964" max="8964" width="6.6640625" style="2" customWidth="1"/>
    <col min="8965" max="8966" width="11.6640625" style="2" customWidth="1"/>
    <col min="8967" max="8967" width="6.6640625" style="2" customWidth="1"/>
    <col min="8968" max="8969" width="11.6640625" style="2" customWidth="1"/>
    <col min="8970" max="8970" width="6.6640625" style="2" customWidth="1"/>
    <col min="8971" max="8972" width="11.6640625" style="2" customWidth="1"/>
    <col min="8973" max="8973" width="6.6640625" style="2" customWidth="1"/>
    <col min="8974" max="9216" width="9.77734375" style="2"/>
    <col min="9217" max="9217" width="35.6640625" style="2" customWidth="1"/>
    <col min="9218" max="9219" width="11.6640625" style="2" customWidth="1"/>
    <col min="9220" max="9220" width="6.6640625" style="2" customWidth="1"/>
    <col min="9221" max="9222" width="11.6640625" style="2" customWidth="1"/>
    <col min="9223" max="9223" width="6.6640625" style="2" customWidth="1"/>
    <col min="9224" max="9225" width="11.6640625" style="2" customWidth="1"/>
    <col min="9226" max="9226" width="6.6640625" style="2" customWidth="1"/>
    <col min="9227" max="9228" width="11.6640625" style="2" customWidth="1"/>
    <col min="9229" max="9229" width="6.6640625" style="2" customWidth="1"/>
    <col min="9230" max="9472" width="9.77734375" style="2"/>
    <col min="9473" max="9473" width="35.6640625" style="2" customWidth="1"/>
    <col min="9474" max="9475" width="11.6640625" style="2" customWidth="1"/>
    <col min="9476" max="9476" width="6.6640625" style="2" customWidth="1"/>
    <col min="9477" max="9478" width="11.6640625" style="2" customWidth="1"/>
    <col min="9479" max="9479" width="6.6640625" style="2" customWidth="1"/>
    <col min="9480" max="9481" width="11.6640625" style="2" customWidth="1"/>
    <col min="9482" max="9482" width="6.6640625" style="2" customWidth="1"/>
    <col min="9483" max="9484" width="11.6640625" style="2" customWidth="1"/>
    <col min="9485" max="9485" width="6.6640625" style="2" customWidth="1"/>
    <col min="9486" max="9728" width="9.77734375" style="2"/>
    <col min="9729" max="9729" width="35.6640625" style="2" customWidth="1"/>
    <col min="9730" max="9731" width="11.6640625" style="2" customWidth="1"/>
    <col min="9732" max="9732" width="6.6640625" style="2" customWidth="1"/>
    <col min="9733" max="9734" width="11.6640625" style="2" customWidth="1"/>
    <col min="9735" max="9735" width="6.6640625" style="2" customWidth="1"/>
    <col min="9736" max="9737" width="11.6640625" style="2" customWidth="1"/>
    <col min="9738" max="9738" width="6.6640625" style="2" customWidth="1"/>
    <col min="9739" max="9740" width="11.6640625" style="2" customWidth="1"/>
    <col min="9741" max="9741" width="6.6640625" style="2" customWidth="1"/>
    <col min="9742" max="9984" width="9.77734375" style="2"/>
    <col min="9985" max="9985" width="35.6640625" style="2" customWidth="1"/>
    <col min="9986" max="9987" width="11.6640625" style="2" customWidth="1"/>
    <col min="9988" max="9988" width="6.6640625" style="2" customWidth="1"/>
    <col min="9989" max="9990" width="11.6640625" style="2" customWidth="1"/>
    <col min="9991" max="9991" width="6.6640625" style="2" customWidth="1"/>
    <col min="9992" max="9993" width="11.6640625" style="2" customWidth="1"/>
    <col min="9994" max="9994" width="6.6640625" style="2" customWidth="1"/>
    <col min="9995" max="9996" width="11.6640625" style="2" customWidth="1"/>
    <col min="9997" max="9997" width="6.6640625" style="2" customWidth="1"/>
    <col min="9998" max="10240" width="9.77734375" style="2"/>
    <col min="10241" max="10241" width="35.6640625" style="2" customWidth="1"/>
    <col min="10242" max="10243" width="11.6640625" style="2" customWidth="1"/>
    <col min="10244" max="10244" width="6.6640625" style="2" customWidth="1"/>
    <col min="10245" max="10246" width="11.6640625" style="2" customWidth="1"/>
    <col min="10247" max="10247" width="6.6640625" style="2" customWidth="1"/>
    <col min="10248" max="10249" width="11.6640625" style="2" customWidth="1"/>
    <col min="10250" max="10250" width="6.6640625" style="2" customWidth="1"/>
    <col min="10251" max="10252" width="11.6640625" style="2" customWidth="1"/>
    <col min="10253" max="10253" width="6.6640625" style="2" customWidth="1"/>
    <col min="10254" max="10496" width="9.77734375" style="2"/>
    <col min="10497" max="10497" width="35.6640625" style="2" customWidth="1"/>
    <col min="10498" max="10499" width="11.6640625" style="2" customWidth="1"/>
    <col min="10500" max="10500" width="6.6640625" style="2" customWidth="1"/>
    <col min="10501" max="10502" width="11.6640625" style="2" customWidth="1"/>
    <col min="10503" max="10503" width="6.6640625" style="2" customWidth="1"/>
    <col min="10504" max="10505" width="11.6640625" style="2" customWidth="1"/>
    <col min="10506" max="10506" width="6.6640625" style="2" customWidth="1"/>
    <col min="10507" max="10508" width="11.6640625" style="2" customWidth="1"/>
    <col min="10509" max="10509" width="6.6640625" style="2" customWidth="1"/>
    <col min="10510" max="10752" width="9.77734375" style="2"/>
    <col min="10753" max="10753" width="35.6640625" style="2" customWidth="1"/>
    <col min="10754" max="10755" width="11.6640625" style="2" customWidth="1"/>
    <col min="10756" max="10756" width="6.6640625" style="2" customWidth="1"/>
    <col min="10757" max="10758" width="11.6640625" style="2" customWidth="1"/>
    <col min="10759" max="10759" width="6.6640625" style="2" customWidth="1"/>
    <col min="10760" max="10761" width="11.6640625" style="2" customWidth="1"/>
    <col min="10762" max="10762" width="6.6640625" style="2" customWidth="1"/>
    <col min="10763" max="10764" width="11.6640625" style="2" customWidth="1"/>
    <col min="10765" max="10765" width="6.6640625" style="2" customWidth="1"/>
    <col min="10766" max="11008" width="9.77734375" style="2"/>
    <col min="11009" max="11009" width="35.6640625" style="2" customWidth="1"/>
    <col min="11010" max="11011" width="11.6640625" style="2" customWidth="1"/>
    <col min="11012" max="11012" width="6.6640625" style="2" customWidth="1"/>
    <col min="11013" max="11014" width="11.6640625" style="2" customWidth="1"/>
    <col min="11015" max="11015" width="6.6640625" style="2" customWidth="1"/>
    <col min="11016" max="11017" width="11.6640625" style="2" customWidth="1"/>
    <col min="11018" max="11018" width="6.6640625" style="2" customWidth="1"/>
    <col min="11019" max="11020" width="11.6640625" style="2" customWidth="1"/>
    <col min="11021" max="11021" width="6.6640625" style="2" customWidth="1"/>
    <col min="11022" max="11264" width="9.77734375" style="2"/>
    <col min="11265" max="11265" width="35.6640625" style="2" customWidth="1"/>
    <col min="11266" max="11267" width="11.6640625" style="2" customWidth="1"/>
    <col min="11268" max="11268" width="6.6640625" style="2" customWidth="1"/>
    <col min="11269" max="11270" width="11.6640625" style="2" customWidth="1"/>
    <col min="11271" max="11271" width="6.6640625" style="2" customWidth="1"/>
    <col min="11272" max="11273" width="11.6640625" style="2" customWidth="1"/>
    <col min="11274" max="11274" width="6.6640625" style="2" customWidth="1"/>
    <col min="11275" max="11276" width="11.6640625" style="2" customWidth="1"/>
    <col min="11277" max="11277" width="6.6640625" style="2" customWidth="1"/>
    <col min="11278" max="11520" width="9.77734375" style="2"/>
    <col min="11521" max="11521" width="35.6640625" style="2" customWidth="1"/>
    <col min="11522" max="11523" width="11.6640625" style="2" customWidth="1"/>
    <col min="11524" max="11524" width="6.6640625" style="2" customWidth="1"/>
    <col min="11525" max="11526" width="11.6640625" style="2" customWidth="1"/>
    <col min="11527" max="11527" width="6.6640625" style="2" customWidth="1"/>
    <col min="11528" max="11529" width="11.6640625" style="2" customWidth="1"/>
    <col min="11530" max="11530" width="6.6640625" style="2" customWidth="1"/>
    <col min="11531" max="11532" width="11.6640625" style="2" customWidth="1"/>
    <col min="11533" max="11533" width="6.6640625" style="2" customWidth="1"/>
    <col min="11534" max="11776" width="9.77734375" style="2"/>
    <col min="11777" max="11777" width="35.6640625" style="2" customWidth="1"/>
    <col min="11778" max="11779" width="11.6640625" style="2" customWidth="1"/>
    <col min="11780" max="11780" width="6.6640625" style="2" customWidth="1"/>
    <col min="11781" max="11782" width="11.6640625" style="2" customWidth="1"/>
    <col min="11783" max="11783" width="6.6640625" style="2" customWidth="1"/>
    <col min="11784" max="11785" width="11.6640625" style="2" customWidth="1"/>
    <col min="11786" max="11786" width="6.6640625" style="2" customWidth="1"/>
    <col min="11787" max="11788" width="11.6640625" style="2" customWidth="1"/>
    <col min="11789" max="11789" width="6.6640625" style="2" customWidth="1"/>
    <col min="11790" max="12032" width="9.77734375" style="2"/>
    <col min="12033" max="12033" width="35.6640625" style="2" customWidth="1"/>
    <col min="12034" max="12035" width="11.6640625" style="2" customWidth="1"/>
    <col min="12036" max="12036" width="6.6640625" style="2" customWidth="1"/>
    <col min="12037" max="12038" width="11.6640625" style="2" customWidth="1"/>
    <col min="12039" max="12039" width="6.6640625" style="2" customWidth="1"/>
    <col min="12040" max="12041" width="11.6640625" style="2" customWidth="1"/>
    <col min="12042" max="12042" width="6.6640625" style="2" customWidth="1"/>
    <col min="12043" max="12044" width="11.6640625" style="2" customWidth="1"/>
    <col min="12045" max="12045" width="6.6640625" style="2" customWidth="1"/>
    <col min="12046" max="12288" width="9.77734375" style="2"/>
    <col min="12289" max="12289" width="35.6640625" style="2" customWidth="1"/>
    <col min="12290" max="12291" width="11.6640625" style="2" customWidth="1"/>
    <col min="12292" max="12292" width="6.6640625" style="2" customWidth="1"/>
    <col min="12293" max="12294" width="11.6640625" style="2" customWidth="1"/>
    <col min="12295" max="12295" width="6.6640625" style="2" customWidth="1"/>
    <col min="12296" max="12297" width="11.6640625" style="2" customWidth="1"/>
    <col min="12298" max="12298" width="6.6640625" style="2" customWidth="1"/>
    <col min="12299" max="12300" width="11.6640625" style="2" customWidth="1"/>
    <col min="12301" max="12301" width="6.6640625" style="2" customWidth="1"/>
    <col min="12302" max="12544" width="9.77734375" style="2"/>
    <col min="12545" max="12545" width="35.6640625" style="2" customWidth="1"/>
    <col min="12546" max="12547" width="11.6640625" style="2" customWidth="1"/>
    <col min="12548" max="12548" width="6.6640625" style="2" customWidth="1"/>
    <col min="12549" max="12550" width="11.6640625" style="2" customWidth="1"/>
    <col min="12551" max="12551" width="6.6640625" style="2" customWidth="1"/>
    <col min="12552" max="12553" width="11.6640625" style="2" customWidth="1"/>
    <col min="12554" max="12554" width="6.6640625" style="2" customWidth="1"/>
    <col min="12555" max="12556" width="11.6640625" style="2" customWidth="1"/>
    <col min="12557" max="12557" width="6.6640625" style="2" customWidth="1"/>
    <col min="12558" max="12800" width="9.77734375" style="2"/>
    <col min="12801" max="12801" width="35.6640625" style="2" customWidth="1"/>
    <col min="12802" max="12803" width="11.6640625" style="2" customWidth="1"/>
    <col min="12804" max="12804" width="6.6640625" style="2" customWidth="1"/>
    <col min="12805" max="12806" width="11.6640625" style="2" customWidth="1"/>
    <col min="12807" max="12807" width="6.6640625" style="2" customWidth="1"/>
    <col min="12808" max="12809" width="11.6640625" style="2" customWidth="1"/>
    <col min="12810" max="12810" width="6.6640625" style="2" customWidth="1"/>
    <col min="12811" max="12812" width="11.6640625" style="2" customWidth="1"/>
    <col min="12813" max="12813" width="6.6640625" style="2" customWidth="1"/>
    <col min="12814" max="13056" width="9.77734375" style="2"/>
    <col min="13057" max="13057" width="35.6640625" style="2" customWidth="1"/>
    <col min="13058" max="13059" width="11.6640625" style="2" customWidth="1"/>
    <col min="13060" max="13060" width="6.6640625" style="2" customWidth="1"/>
    <col min="13061" max="13062" width="11.6640625" style="2" customWidth="1"/>
    <col min="13063" max="13063" width="6.6640625" style="2" customWidth="1"/>
    <col min="13064" max="13065" width="11.6640625" style="2" customWidth="1"/>
    <col min="13066" max="13066" width="6.6640625" style="2" customWidth="1"/>
    <col min="13067" max="13068" width="11.6640625" style="2" customWidth="1"/>
    <col min="13069" max="13069" width="6.6640625" style="2" customWidth="1"/>
    <col min="13070" max="13312" width="9.77734375" style="2"/>
    <col min="13313" max="13313" width="35.6640625" style="2" customWidth="1"/>
    <col min="13314" max="13315" width="11.6640625" style="2" customWidth="1"/>
    <col min="13316" max="13316" width="6.6640625" style="2" customWidth="1"/>
    <col min="13317" max="13318" width="11.6640625" style="2" customWidth="1"/>
    <col min="13319" max="13319" width="6.6640625" style="2" customWidth="1"/>
    <col min="13320" max="13321" width="11.6640625" style="2" customWidth="1"/>
    <col min="13322" max="13322" width="6.6640625" style="2" customWidth="1"/>
    <col min="13323" max="13324" width="11.6640625" style="2" customWidth="1"/>
    <col min="13325" max="13325" width="6.6640625" style="2" customWidth="1"/>
    <col min="13326" max="13568" width="9.77734375" style="2"/>
    <col min="13569" max="13569" width="35.6640625" style="2" customWidth="1"/>
    <col min="13570" max="13571" width="11.6640625" style="2" customWidth="1"/>
    <col min="13572" max="13572" width="6.6640625" style="2" customWidth="1"/>
    <col min="13573" max="13574" width="11.6640625" style="2" customWidth="1"/>
    <col min="13575" max="13575" width="6.6640625" style="2" customWidth="1"/>
    <col min="13576" max="13577" width="11.6640625" style="2" customWidth="1"/>
    <col min="13578" max="13578" width="6.6640625" style="2" customWidth="1"/>
    <col min="13579" max="13580" width="11.6640625" style="2" customWidth="1"/>
    <col min="13581" max="13581" width="6.6640625" style="2" customWidth="1"/>
    <col min="13582" max="13824" width="9.77734375" style="2"/>
    <col min="13825" max="13825" width="35.6640625" style="2" customWidth="1"/>
    <col min="13826" max="13827" width="11.6640625" style="2" customWidth="1"/>
    <col min="13828" max="13828" width="6.6640625" style="2" customWidth="1"/>
    <col min="13829" max="13830" width="11.6640625" style="2" customWidth="1"/>
    <col min="13831" max="13831" width="6.6640625" style="2" customWidth="1"/>
    <col min="13832" max="13833" width="11.6640625" style="2" customWidth="1"/>
    <col min="13834" max="13834" width="6.6640625" style="2" customWidth="1"/>
    <col min="13835" max="13836" width="11.6640625" style="2" customWidth="1"/>
    <col min="13837" max="13837" width="6.6640625" style="2" customWidth="1"/>
    <col min="13838" max="14080" width="9.77734375" style="2"/>
    <col min="14081" max="14081" width="35.6640625" style="2" customWidth="1"/>
    <col min="14082" max="14083" width="11.6640625" style="2" customWidth="1"/>
    <col min="14084" max="14084" width="6.6640625" style="2" customWidth="1"/>
    <col min="14085" max="14086" width="11.6640625" style="2" customWidth="1"/>
    <col min="14087" max="14087" width="6.6640625" style="2" customWidth="1"/>
    <col min="14088" max="14089" width="11.6640625" style="2" customWidth="1"/>
    <col min="14090" max="14090" width="6.6640625" style="2" customWidth="1"/>
    <col min="14091" max="14092" width="11.6640625" style="2" customWidth="1"/>
    <col min="14093" max="14093" width="6.6640625" style="2" customWidth="1"/>
    <col min="14094" max="14336" width="9.77734375" style="2"/>
    <col min="14337" max="14337" width="35.6640625" style="2" customWidth="1"/>
    <col min="14338" max="14339" width="11.6640625" style="2" customWidth="1"/>
    <col min="14340" max="14340" width="6.6640625" style="2" customWidth="1"/>
    <col min="14341" max="14342" width="11.6640625" style="2" customWidth="1"/>
    <col min="14343" max="14343" width="6.6640625" style="2" customWidth="1"/>
    <col min="14344" max="14345" width="11.6640625" style="2" customWidth="1"/>
    <col min="14346" max="14346" width="6.6640625" style="2" customWidth="1"/>
    <col min="14347" max="14348" width="11.6640625" style="2" customWidth="1"/>
    <col min="14349" max="14349" width="6.6640625" style="2" customWidth="1"/>
    <col min="14350" max="14592" width="9.77734375" style="2"/>
    <col min="14593" max="14593" width="35.6640625" style="2" customWidth="1"/>
    <col min="14594" max="14595" width="11.6640625" style="2" customWidth="1"/>
    <col min="14596" max="14596" width="6.6640625" style="2" customWidth="1"/>
    <col min="14597" max="14598" width="11.6640625" style="2" customWidth="1"/>
    <col min="14599" max="14599" width="6.6640625" style="2" customWidth="1"/>
    <col min="14600" max="14601" width="11.6640625" style="2" customWidth="1"/>
    <col min="14602" max="14602" width="6.6640625" style="2" customWidth="1"/>
    <col min="14603" max="14604" width="11.6640625" style="2" customWidth="1"/>
    <col min="14605" max="14605" width="6.6640625" style="2" customWidth="1"/>
    <col min="14606" max="14848" width="9.77734375" style="2"/>
    <col min="14849" max="14849" width="35.6640625" style="2" customWidth="1"/>
    <col min="14850" max="14851" width="11.6640625" style="2" customWidth="1"/>
    <col min="14852" max="14852" width="6.6640625" style="2" customWidth="1"/>
    <col min="14853" max="14854" width="11.6640625" style="2" customWidth="1"/>
    <col min="14855" max="14855" width="6.6640625" style="2" customWidth="1"/>
    <col min="14856" max="14857" width="11.6640625" style="2" customWidth="1"/>
    <col min="14858" max="14858" width="6.6640625" style="2" customWidth="1"/>
    <col min="14859" max="14860" width="11.6640625" style="2" customWidth="1"/>
    <col min="14861" max="14861" width="6.6640625" style="2" customWidth="1"/>
    <col min="14862" max="15104" width="9.77734375" style="2"/>
    <col min="15105" max="15105" width="35.6640625" style="2" customWidth="1"/>
    <col min="15106" max="15107" width="11.6640625" style="2" customWidth="1"/>
    <col min="15108" max="15108" width="6.6640625" style="2" customWidth="1"/>
    <col min="15109" max="15110" width="11.6640625" style="2" customWidth="1"/>
    <col min="15111" max="15111" width="6.6640625" style="2" customWidth="1"/>
    <col min="15112" max="15113" width="11.6640625" style="2" customWidth="1"/>
    <col min="15114" max="15114" width="6.6640625" style="2" customWidth="1"/>
    <col min="15115" max="15116" width="11.6640625" style="2" customWidth="1"/>
    <col min="15117" max="15117" width="6.6640625" style="2" customWidth="1"/>
    <col min="15118" max="15360" width="9.77734375" style="2"/>
    <col min="15361" max="15361" width="35.6640625" style="2" customWidth="1"/>
    <col min="15362" max="15363" width="11.6640625" style="2" customWidth="1"/>
    <col min="15364" max="15364" width="6.6640625" style="2" customWidth="1"/>
    <col min="15365" max="15366" width="11.6640625" style="2" customWidth="1"/>
    <col min="15367" max="15367" width="6.6640625" style="2" customWidth="1"/>
    <col min="15368" max="15369" width="11.6640625" style="2" customWidth="1"/>
    <col min="15370" max="15370" width="6.6640625" style="2" customWidth="1"/>
    <col min="15371" max="15372" width="11.6640625" style="2" customWidth="1"/>
    <col min="15373" max="15373" width="6.6640625" style="2" customWidth="1"/>
    <col min="15374" max="15616" width="9.77734375" style="2"/>
    <col min="15617" max="15617" width="35.6640625" style="2" customWidth="1"/>
    <col min="15618" max="15619" width="11.6640625" style="2" customWidth="1"/>
    <col min="15620" max="15620" width="6.6640625" style="2" customWidth="1"/>
    <col min="15621" max="15622" width="11.6640625" style="2" customWidth="1"/>
    <col min="15623" max="15623" width="6.6640625" style="2" customWidth="1"/>
    <col min="15624" max="15625" width="11.6640625" style="2" customWidth="1"/>
    <col min="15626" max="15626" width="6.6640625" style="2" customWidth="1"/>
    <col min="15627" max="15628" width="11.6640625" style="2" customWidth="1"/>
    <col min="15629" max="15629" width="6.6640625" style="2" customWidth="1"/>
    <col min="15630" max="15872" width="9.77734375" style="2"/>
    <col min="15873" max="15873" width="35.6640625" style="2" customWidth="1"/>
    <col min="15874" max="15875" width="11.6640625" style="2" customWidth="1"/>
    <col min="15876" max="15876" width="6.6640625" style="2" customWidth="1"/>
    <col min="15877" max="15878" width="11.6640625" style="2" customWidth="1"/>
    <col min="15879" max="15879" width="6.6640625" style="2" customWidth="1"/>
    <col min="15880" max="15881" width="11.6640625" style="2" customWidth="1"/>
    <col min="15882" max="15882" width="6.6640625" style="2" customWidth="1"/>
    <col min="15883" max="15884" width="11.6640625" style="2" customWidth="1"/>
    <col min="15885" max="15885" width="6.6640625" style="2" customWidth="1"/>
    <col min="15886" max="16128" width="9.77734375" style="2"/>
    <col min="16129" max="16129" width="35.6640625" style="2" customWidth="1"/>
    <col min="16130" max="16131" width="11.6640625" style="2" customWidth="1"/>
    <col min="16132" max="16132" width="6.6640625" style="2" customWidth="1"/>
    <col min="16133" max="16134" width="11.6640625" style="2" customWidth="1"/>
    <col min="16135" max="16135" width="6.6640625" style="2" customWidth="1"/>
    <col min="16136" max="16137" width="11.6640625" style="2" customWidth="1"/>
    <col min="16138" max="16138" width="6.6640625" style="2" customWidth="1"/>
    <col min="16139" max="16140" width="11.6640625" style="2" customWidth="1"/>
    <col min="16141" max="16141" width="6.6640625" style="2" customWidth="1"/>
    <col min="16142" max="16384" width="9.77734375" style="2"/>
  </cols>
  <sheetData>
    <row r="1" spans="1:13" ht="22.15" customHeight="1">
      <c r="A1" s="620" t="s">
        <v>55</v>
      </c>
    </row>
    <row r="2" spans="1:13" ht="22.15" customHeight="1">
      <c r="A2" s="680" t="s">
        <v>1032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22.15" customHeight="1">
      <c r="A3" s="680" t="s">
        <v>1052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5" customHeight="1">
      <c r="A4" s="8" t="s">
        <v>777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ht="15" customHeight="1">
      <c r="A5" s="8" t="s">
        <v>1033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pans="1:13" ht="50.1" customHeight="1">
      <c r="A6" s="443" t="s">
        <v>1345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9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 s="101" customFormat="1" ht="15.95" customHeight="1">
      <c r="A8" s="978" t="s">
        <v>575</v>
      </c>
      <c r="B8" s="731" t="s">
        <v>72</v>
      </c>
      <c r="C8" s="732"/>
      <c r="D8" s="732"/>
      <c r="E8" s="731" t="s">
        <v>779</v>
      </c>
      <c r="F8" s="732"/>
      <c r="G8" s="733"/>
      <c r="H8" s="734" t="s">
        <v>780</v>
      </c>
      <c r="I8" s="651"/>
      <c r="J8" s="651"/>
      <c r="K8" s="651"/>
      <c r="L8" s="651"/>
      <c r="M8" s="651"/>
    </row>
    <row r="9" spans="1:13" s="101" customFormat="1" ht="15.95" customHeight="1">
      <c r="A9" s="979"/>
      <c r="B9" s="735" t="s">
        <v>781</v>
      </c>
      <c r="C9" s="736"/>
      <c r="D9" s="736"/>
      <c r="E9" s="735" t="s">
        <v>782</v>
      </c>
      <c r="F9" s="736"/>
      <c r="G9" s="736"/>
      <c r="H9" s="734" t="s">
        <v>783</v>
      </c>
      <c r="I9" s="651"/>
      <c r="J9" s="651"/>
      <c r="K9" s="734" t="s">
        <v>784</v>
      </c>
      <c r="L9" s="651"/>
      <c r="M9" s="651"/>
    </row>
    <row r="10" spans="1:13" s="101" customFormat="1" ht="15.95" customHeight="1">
      <c r="A10" s="979"/>
      <c r="B10" s="980" t="s">
        <v>88</v>
      </c>
      <c r="C10" s="973" t="s">
        <v>151</v>
      </c>
      <c r="D10" s="981" t="s">
        <v>785</v>
      </c>
      <c r="E10" s="980" t="s">
        <v>88</v>
      </c>
      <c r="F10" s="973" t="s">
        <v>151</v>
      </c>
      <c r="G10" s="981" t="s">
        <v>785</v>
      </c>
      <c r="H10" s="980" t="s">
        <v>88</v>
      </c>
      <c r="I10" s="973" t="s">
        <v>151</v>
      </c>
      <c r="J10" s="981" t="s">
        <v>785</v>
      </c>
      <c r="K10" s="980" t="s">
        <v>88</v>
      </c>
      <c r="L10" s="973" t="s">
        <v>151</v>
      </c>
      <c r="M10" s="953" t="s">
        <v>785</v>
      </c>
    </row>
    <row r="11" spans="1:13" s="101" customFormat="1" ht="15.95" customHeight="1">
      <c r="A11" s="979"/>
      <c r="B11" s="1107"/>
      <c r="C11" s="1101" t="s">
        <v>1034</v>
      </c>
      <c r="D11" s="1108"/>
      <c r="E11" s="1107"/>
      <c r="F11" s="1101">
        <v>0</v>
      </c>
      <c r="G11" s="1108"/>
      <c r="H11" s="1107"/>
      <c r="I11" s="1101" t="s">
        <v>1034</v>
      </c>
      <c r="J11" s="1108"/>
      <c r="K11" s="1107"/>
      <c r="L11" s="1101" t="s">
        <v>1034</v>
      </c>
      <c r="M11" s="1109"/>
    </row>
    <row r="12" spans="1:13" customFormat="1" ht="15.95" customHeight="1">
      <c r="A12" s="1104" t="s">
        <v>1263</v>
      </c>
      <c r="B12" s="1088" t="s">
        <v>1231</v>
      </c>
      <c r="C12" s="1089"/>
      <c r="D12" s="1090"/>
      <c r="E12" s="1091" t="s">
        <v>1232</v>
      </c>
      <c r="F12" s="1092"/>
      <c r="G12" s="1090"/>
      <c r="H12" s="1091" t="s">
        <v>1233</v>
      </c>
      <c r="I12" s="1092"/>
      <c r="J12" s="1090"/>
      <c r="K12" s="1093"/>
      <c r="L12" s="1092"/>
      <c r="M12" s="1065"/>
    </row>
    <row r="13" spans="1:13" customFormat="1" ht="15.95" customHeight="1" thickBot="1">
      <c r="A13" s="1105"/>
      <c r="B13" s="1094" t="s">
        <v>1346</v>
      </c>
      <c r="C13" s="1095"/>
      <c r="D13" s="1096"/>
      <c r="E13" s="1097" t="s">
        <v>1347</v>
      </c>
      <c r="F13" s="1098"/>
      <c r="G13" s="1096"/>
      <c r="H13" s="1097" t="s">
        <v>1348</v>
      </c>
      <c r="I13" s="1098"/>
      <c r="J13" s="1096"/>
      <c r="K13" s="1097" t="s">
        <v>1349</v>
      </c>
      <c r="L13" s="1098"/>
      <c r="M13" s="1099"/>
    </row>
    <row r="14" spans="1:13" s="101" customFormat="1" ht="16.899999999999999" customHeight="1" thickBot="1">
      <c r="A14" s="737" t="s">
        <v>611</v>
      </c>
      <c r="B14" s="738">
        <v>-97156.500308000002</v>
      </c>
      <c r="C14" s="739">
        <v>-758166.707543</v>
      </c>
      <c r="D14" s="739" t="s">
        <v>529</v>
      </c>
      <c r="E14" s="738">
        <v>180149.78598300001</v>
      </c>
      <c r="F14" s="739">
        <v>1374212.7114210001</v>
      </c>
      <c r="G14" s="739" t="s">
        <v>529</v>
      </c>
      <c r="H14" s="738">
        <v>277306.28629100003</v>
      </c>
      <c r="I14" s="739">
        <v>2132379.418964</v>
      </c>
      <c r="J14" s="739" t="s">
        <v>529</v>
      </c>
      <c r="K14" s="738">
        <v>285392.59300499997</v>
      </c>
      <c r="L14" s="739">
        <v>2192437.1003689999</v>
      </c>
      <c r="M14" s="739" t="s">
        <v>529</v>
      </c>
    </row>
    <row r="15" spans="1:13" ht="24" customHeight="1">
      <c r="A15" s="740" t="s">
        <v>786</v>
      </c>
      <c r="B15" s="741">
        <v>-1.019217</v>
      </c>
      <c r="C15" s="742">
        <v>-6.0118029999999996</v>
      </c>
      <c r="D15" s="743">
        <v>92</v>
      </c>
      <c r="E15" s="744">
        <v>0.219526</v>
      </c>
      <c r="F15" s="745">
        <v>8.1393810000000002</v>
      </c>
      <c r="G15" s="743">
        <v>196</v>
      </c>
      <c r="H15" s="744">
        <v>1.2387429999999999</v>
      </c>
      <c r="I15" s="745">
        <v>14.151184000000001</v>
      </c>
      <c r="J15" s="743">
        <v>158</v>
      </c>
      <c r="K15" s="744">
        <v>1.405802</v>
      </c>
      <c r="L15" s="745">
        <v>14.952877000000001</v>
      </c>
      <c r="M15" s="743">
        <v>159</v>
      </c>
    </row>
    <row r="16" spans="1:13" ht="14.1" customHeight="1">
      <c r="A16" s="2" t="s">
        <v>787</v>
      </c>
      <c r="B16" s="746">
        <v>3.720091</v>
      </c>
      <c r="C16" s="642">
        <v>19.845987999999998</v>
      </c>
      <c r="D16" s="747">
        <v>137</v>
      </c>
      <c r="E16" s="748">
        <v>11.402908999999999</v>
      </c>
      <c r="F16" s="641">
        <v>98.012715999999998</v>
      </c>
      <c r="G16" s="747">
        <v>138</v>
      </c>
      <c r="H16" s="748">
        <v>7.6828180000000001</v>
      </c>
      <c r="I16" s="641">
        <v>78.166728000000006</v>
      </c>
      <c r="J16" s="747">
        <v>127</v>
      </c>
      <c r="K16" s="748">
        <v>7.9008339999999997</v>
      </c>
      <c r="L16" s="641">
        <v>81.102493999999993</v>
      </c>
      <c r="M16" s="747">
        <v>127</v>
      </c>
    </row>
    <row r="17" spans="1:14" ht="14.1" customHeight="1">
      <c r="A17" s="2" t="s">
        <v>421</v>
      </c>
      <c r="B17" s="746">
        <v>-111.378204</v>
      </c>
      <c r="C17" s="642">
        <v>-1130.2517800000001</v>
      </c>
      <c r="D17" s="747">
        <v>43</v>
      </c>
      <c r="E17" s="748">
        <v>75.675340000000006</v>
      </c>
      <c r="F17" s="641">
        <v>594.78825900000004</v>
      </c>
      <c r="G17" s="747">
        <v>84</v>
      </c>
      <c r="H17" s="748">
        <v>187.05354399999999</v>
      </c>
      <c r="I17" s="641">
        <v>1725.040039</v>
      </c>
      <c r="J17" s="747">
        <v>65</v>
      </c>
      <c r="K17" s="748">
        <v>196.32523900000001</v>
      </c>
      <c r="L17" s="641">
        <v>1779.779466</v>
      </c>
      <c r="M17" s="747">
        <v>66</v>
      </c>
    </row>
    <row r="18" spans="1:14" ht="14.1" customHeight="1">
      <c r="A18" s="2" t="s">
        <v>788</v>
      </c>
      <c r="B18" s="746" t="s">
        <v>236</v>
      </c>
      <c r="C18" s="642">
        <v>0.79087799999999997</v>
      </c>
      <c r="D18" s="747">
        <v>113</v>
      </c>
      <c r="E18" s="748">
        <v>0.207561</v>
      </c>
      <c r="F18" s="641">
        <v>3.3650929999999999</v>
      </c>
      <c r="G18" s="747">
        <v>207</v>
      </c>
      <c r="H18" s="748">
        <v>0.166375</v>
      </c>
      <c r="I18" s="641">
        <v>2.5742150000000001</v>
      </c>
      <c r="J18" s="747">
        <v>194</v>
      </c>
      <c r="K18" s="748">
        <v>0.169182</v>
      </c>
      <c r="L18" s="641">
        <v>2.624803</v>
      </c>
      <c r="M18" s="747">
        <v>195</v>
      </c>
    </row>
    <row r="19" spans="1:14" ht="14.1" customHeight="1">
      <c r="A19" s="2" t="s">
        <v>789</v>
      </c>
      <c r="B19" s="746">
        <v>-244.784954</v>
      </c>
      <c r="C19" s="642">
        <v>-653.46242700000005</v>
      </c>
      <c r="D19" s="747">
        <v>52</v>
      </c>
      <c r="E19" s="748">
        <v>67.576593000000003</v>
      </c>
      <c r="F19" s="641">
        <v>433.625944</v>
      </c>
      <c r="G19" s="747">
        <v>93</v>
      </c>
      <c r="H19" s="748">
        <v>312.36154699999997</v>
      </c>
      <c r="I19" s="641">
        <v>1087.0883710000001</v>
      </c>
      <c r="J19" s="747">
        <v>75</v>
      </c>
      <c r="K19" s="748">
        <v>318.62862699999999</v>
      </c>
      <c r="L19" s="641">
        <v>1114.509994</v>
      </c>
      <c r="M19" s="747">
        <v>75</v>
      </c>
    </row>
    <row r="20" spans="1:14" ht="14.1" customHeight="1">
      <c r="A20" s="2" t="s">
        <v>790</v>
      </c>
      <c r="B20" s="746">
        <v>5.6559330000000001</v>
      </c>
      <c r="C20" s="642">
        <v>45.957966999999996</v>
      </c>
      <c r="D20" s="747">
        <v>154</v>
      </c>
      <c r="E20" s="748">
        <v>5.7894649999999999</v>
      </c>
      <c r="F20" s="641">
        <v>46.961165999999999</v>
      </c>
      <c r="G20" s="747">
        <v>159</v>
      </c>
      <c r="H20" s="748">
        <v>0.13353200000000001</v>
      </c>
      <c r="I20" s="641">
        <v>1.003199</v>
      </c>
      <c r="J20" s="747">
        <v>206</v>
      </c>
      <c r="K20" s="748">
        <v>0.14321999999999999</v>
      </c>
      <c r="L20" s="641">
        <v>1.0901909999999999</v>
      </c>
      <c r="M20" s="747">
        <v>205</v>
      </c>
    </row>
    <row r="21" spans="1:14" ht="14.1" customHeight="1">
      <c r="A21" s="2" t="s">
        <v>791</v>
      </c>
      <c r="B21" s="746">
        <v>38.442067000000002</v>
      </c>
      <c r="C21" s="642">
        <v>361.69773300000003</v>
      </c>
      <c r="D21" s="747">
        <v>199</v>
      </c>
      <c r="E21" s="748">
        <v>38.867831000000002</v>
      </c>
      <c r="F21" s="641">
        <v>379.19539099999997</v>
      </c>
      <c r="G21" s="747">
        <v>97</v>
      </c>
      <c r="H21" s="748">
        <v>0.42576399999999998</v>
      </c>
      <c r="I21" s="641">
        <v>17.497658000000001</v>
      </c>
      <c r="J21" s="747">
        <v>153</v>
      </c>
      <c r="K21" s="748">
        <v>0.45096399999999998</v>
      </c>
      <c r="L21" s="641">
        <v>17.722414000000001</v>
      </c>
      <c r="M21" s="747">
        <v>154</v>
      </c>
      <c r="N21" s="626"/>
    </row>
    <row r="22" spans="1:14" ht="14.1" customHeight="1">
      <c r="A22" s="2" t="s">
        <v>415</v>
      </c>
      <c r="B22" s="746">
        <v>88.655820000000006</v>
      </c>
      <c r="C22" s="642">
        <v>1865.298182</v>
      </c>
      <c r="D22" s="747">
        <v>220</v>
      </c>
      <c r="E22" s="748">
        <v>696.91911500000003</v>
      </c>
      <c r="F22" s="641">
        <v>6284.1193890000004</v>
      </c>
      <c r="G22" s="747">
        <v>37</v>
      </c>
      <c r="H22" s="748">
        <v>608.26329499999997</v>
      </c>
      <c r="I22" s="641">
        <v>4418.821207</v>
      </c>
      <c r="J22" s="747">
        <v>47</v>
      </c>
      <c r="K22" s="748">
        <v>636.19136200000003</v>
      </c>
      <c r="L22" s="641">
        <v>4631.1397660000002</v>
      </c>
      <c r="M22" s="747">
        <v>47</v>
      </c>
      <c r="N22" s="626"/>
    </row>
    <row r="23" spans="1:14" ht="14.1" customHeight="1">
      <c r="A23" s="2" t="s">
        <v>792</v>
      </c>
      <c r="B23" s="746">
        <v>4.3646659999999997</v>
      </c>
      <c r="C23" s="642">
        <v>28.038989000000001</v>
      </c>
      <c r="D23" s="747">
        <v>144</v>
      </c>
      <c r="E23" s="748">
        <v>15.007762</v>
      </c>
      <c r="F23" s="641">
        <v>109.682231</v>
      </c>
      <c r="G23" s="747">
        <v>132</v>
      </c>
      <c r="H23" s="748">
        <v>10.643096</v>
      </c>
      <c r="I23" s="641">
        <v>81.643242000000001</v>
      </c>
      <c r="J23" s="747">
        <v>124</v>
      </c>
      <c r="K23" s="748">
        <v>11.529213</v>
      </c>
      <c r="L23" s="641">
        <v>85.897715000000005</v>
      </c>
      <c r="M23" s="747">
        <v>124</v>
      </c>
      <c r="N23" s="626"/>
    </row>
    <row r="24" spans="1:14" ht="14.1" customHeight="1">
      <c r="A24" s="2" t="s">
        <v>793</v>
      </c>
      <c r="B24" s="746">
        <v>57.993301000000002</v>
      </c>
      <c r="C24" s="642">
        <v>472.95750399999997</v>
      </c>
      <c r="D24" s="747">
        <v>205</v>
      </c>
      <c r="E24" s="748">
        <v>59.216870999999998</v>
      </c>
      <c r="F24" s="641">
        <v>479.58168699999999</v>
      </c>
      <c r="G24" s="747">
        <v>90</v>
      </c>
      <c r="H24" s="748">
        <v>1.22357</v>
      </c>
      <c r="I24" s="641">
        <v>6.6241830000000004</v>
      </c>
      <c r="J24" s="747">
        <v>171</v>
      </c>
      <c r="K24" s="748">
        <v>1.2792950000000001</v>
      </c>
      <c r="L24" s="641">
        <v>6.7700490000000002</v>
      </c>
      <c r="M24" s="747">
        <v>171</v>
      </c>
    </row>
    <row r="25" spans="1:14" ht="14.1" customHeight="1">
      <c r="A25" s="2" t="s">
        <v>794</v>
      </c>
      <c r="B25" s="746">
        <v>1960.3673699999999</v>
      </c>
      <c r="C25" s="642">
        <v>13278.432857</v>
      </c>
      <c r="D25" s="747">
        <v>230</v>
      </c>
      <c r="E25" s="748">
        <v>3326.0327560000001</v>
      </c>
      <c r="F25" s="641">
        <v>23192.968292000001</v>
      </c>
      <c r="G25" s="747">
        <v>15</v>
      </c>
      <c r="H25" s="748">
        <v>1365.6653859999999</v>
      </c>
      <c r="I25" s="641">
        <v>9914.5354349999998</v>
      </c>
      <c r="J25" s="747">
        <v>29</v>
      </c>
      <c r="K25" s="748">
        <v>1400.024809</v>
      </c>
      <c r="L25" s="641">
        <v>10159.395622</v>
      </c>
      <c r="M25" s="747">
        <v>29</v>
      </c>
    </row>
    <row r="26" spans="1:14" ht="14.1" customHeight="1">
      <c r="A26" s="2" t="s">
        <v>383</v>
      </c>
      <c r="B26" s="746">
        <v>-1106.36949</v>
      </c>
      <c r="C26" s="642">
        <v>-8618.8984199999995</v>
      </c>
      <c r="D26" s="747">
        <v>17</v>
      </c>
      <c r="E26" s="748">
        <v>394.76935099999997</v>
      </c>
      <c r="F26" s="641">
        <v>2964.7443969999999</v>
      </c>
      <c r="G26" s="747">
        <v>51</v>
      </c>
      <c r="H26" s="748">
        <v>1501.138841</v>
      </c>
      <c r="I26" s="641">
        <v>11583.642817</v>
      </c>
      <c r="J26" s="747">
        <v>26</v>
      </c>
      <c r="K26" s="748">
        <v>1535.445009</v>
      </c>
      <c r="L26" s="641">
        <v>11846.322937999999</v>
      </c>
      <c r="M26" s="747">
        <v>27</v>
      </c>
    </row>
    <row r="27" spans="1:14" ht="14.1" customHeight="1">
      <c r="A27" s="2" t="s">
        <v>795</v>
      </c>
      <c r="B27" s="746">
        <v>26.245632000000001</v>
      </c>
      <c r="C27" s="642">
        <v>61.216613000000002</v>
      </c>
      <c r="D27" s="747">
        <v>162</v>
      </c>
      <c r="E27" s="748">
        <v>33.513584999999999</v>
      </c>
      <c r="F27" s="641">
        <v>189.892506</v>
      </c>
      <c r="G27" s="747">
        <v>118</v>
      </c>
      <c r="H27" s="748">
        <v>7.2679530000000003</v>
      </c>
      <c r="I27" s="641">
        <v>128.675893</v>
      </c>
      <c r="J27" s="747">
        <v>115</v>
      </c>
      <c r="K27" s="748">
        <v>7.5683800000000003</v>
      </c>
      <c r="L27" s="641">
        <v>132.23564500000001</v>
      </c>
      <c r="M27" s="747">
        <v>115</v>
      </c>
    </row>
    <row r="28" spans="1:14" ht="24" customHeight="1">
      <c r="A28" s="2" t="s">
        <v>796</v>
      </c>
      <c r="B28" s="746">
        <v>292.12792200000001</v>
      </c>
      <c r="C28" s="642">
        <v>2585.0120780000002</v>
      </c>
      <c r="D28" s="747">
        <v>223</v>
      </c>
      <c r="E28" s="748">
        <v>360.14797800000002</v>
      </c>
      <c r="F28" s="641">
        <v>3646.085548</v>
      </c>
      <c r="G28" s="747">
        <v>45</v>
      </c>
      <c r="H28" s="748">
        <v>68.020055999999997</v>
      </c>
      <c r="I28" s="641">
        <v>1061.07347</v>
      </c>
      <c r="J28" s="747">
        <v>76</v>
      </c>
      <c r="K28" s="748">
        <v>70.407095999999996</v>
      </c>
      <c r="L28" s="641">
        <v>1090.236631</v>
      </c>
      <c r="M28" s="747">
        <v>76</v>
      </c>
    </row>
    <row r="29" spans="1:14" ht="14.1" customHeight="1">
      <c r="A29" s="2" t="s">
        <v>797</v>
      </c>
      <c r="B29" s="746">
        <v>79.140328999999994</v>
      </c>
      <c r="C29" s="642">
        <v>-7.6353879999999998</v>
      </c>
      <c r="D29" s="747">
        <v>91</v>
      </c>
      <c r="E29" s="748">
        <v>176.36152000000001</v>
      </c>
      <c r="F29" s="641">
        <v>795.18127100000004</v>
      </c>
      <c r="G29" s="747">
        <v>77</v>
      </c>
      <c r="H29" s="748">
        <v>97.221191000000005</v>
      </c>
      <c r="I29" s="641">
        <v>802.81665899999996</v>
      </c>
      <c r="J29" s="747">
        <v>81</v>
      </c>
      <c r="K29" s="748">
        <v>103.170376</v>
      </c>
      <c r="L29" s="641">
        <v>844.16143199999999</v>
      </c>
      <c r="M29" s="747">
        <v>81</v>
      </c>
    </row>
    <row r="30" spans="1:14" ht="14.1" customHeight="1">
      <c r="A30" s="2" t="s">
        <v>798</v>
      </c>
      <c r="B30" s="746">
        <v>-506.71445199999999</v>
      </c>
      <c r="C30" s="642">
        <v>-3997.3859040000002</v>
      </c>
      <c r="D30" s="747">
        <v>24</v>
      </c>
      <c r="E30" s="748">
        <v>188.769914</v>
      </c>
      <c r="F30" s="641">
        <v>1372.9174599999999</v>
      </c>
      <c r="G30" s="747">
        <v>64</v>
      </c>
      <c r="H30" s="748">
        <v>695.48436600000002</v>
      </c>
      <c r="I30" s="641">
        <v>5370.3033640000003</v>
      </c>
      <c r="J30" s="747">
        <v>41</v>
      </c>
      <c r="K30" s="748">
        <v>734.17022699999995</v>
      </c>
      <c r="L30" s="641">
        <v>5626.7743140000002</v>
      </c>
      <c r="M30" s="747">
        <v>40</v>
      </c>
    </row>
    <row r="31" spans="1:14" ht="14.1" customHeight="1">
      <c r="A31" s="2" t="s">
        <v>799</v>
      </c>
      <c r="B31" s="746">
        <v>51.976776000000001</v>
      </c>
      <c r="C31" s="642">
        <v>485.75791800000002</v>
      </c>
      <c r="D31" s="747">
        <v>206</v>
      </c>
      <c r="E31" s="748">
        <v>55.460929999999998</v>
      </c>
      <c r="F31" s="641">
        <v>515.95129199999997</v>
      </c>
      <c r="G31" s="747">
        <v>88</v>
      </c>
      <c r="H31" s="748">
        <v>3.4841540000000002</v>
      </c>
      <c r="I31" s="641">
        <v>30.193373999999999</v>
      </c>
      <c r="J31" s="747">
        <v>139</v>
      </c>
      <c r="K31" s="748">
        <v>3.6312760000000002</v>
      </c>
      <c r="L31" s="641">
        <v>31.594611</v>
      </c>
      <c r="M31" s="747">
        <v>139</v>
      </c>
    </row>
    <row r="32" spans="1:14" ht="14.1" customHeight="1">
      <c r="A32" s="2" t="s">
        <v>800</v>
      </c>
      <c r="B32" s="746">
        <v>-1.078875</v>
      </c>
      <c r="C32" s="642">
        <v>-8.7627319999999997</v>
      </c>
      <c r="D32" s="747">
        <v>88</v>
      </c>
      <c r="E32" s="748">
        <v>0.140154</v>
      </c>
      <c r="F32" s="641">
        <v>5.0753789999999999</v>
      </c>
      <c r="G32" s="747">
        <v>201</v>
      </c>
      <c r="H32" s="748">
        <v>1.2190289999999999</v>
      </c>
      <c r="I32" s="641">
        <v>13.838111</v>
      </c>
      <c r="J32" s="747">
        <v>160</v>
      </c>
      <c r="K32" s="748">
        <v>1.308964</v>
      </c>
      <c r="L32" s="641">
        <v>14.667420999999999</v>
      </c>
      <c r="M32" s="747">
        <v>160</v>
      </c>
    </row>
    <row r="33" spans="1:13" ht="14.1" customHeight="1">
      <c r="A33" s="2" t="s">
        <v>384</v>
      </c>
      <c r="B33" s="746">
        <v>-225.04987499999999</v>
      </c>
      <c r="C33" s="642">
        <v>5005.9537190000001</v>
      </c>
      <c r="D33" s="747">
        <v>227</v>
      </c>
      <c r="E33" s="748">
        <v>2869.3156199999999</v>
      </c>
      <c r="F33" s="641">
        <v>23749.578125</v>
      </c>
      <c r="G33" s="747">
        <v>14</v>
      </c>
      <c r="H33" s="748">
        <v>3094.365495</v>
      </c>
      <c r="I33" s="641">
        <v>18743.624405999999</v>
      </c>
      <c r="J33" s="747">
        <v>20</v>
      </c>
      <c r="K33" s="748">
        <v>3133.0000869999999</v>
      </c>
      <c r="L33" s="641">
        <v>19031.762709999999</v>
      </c>
      <c r="M33" s="747">
        <v>20</v>
      </c>
    </row>
    <row r="34" spans="1:13" ht="14.1" customHeight="1">
      <c r="A34" s="2" t="s">
        <v>801</v>
      </c>
      <c r="B34" s="746">
        <v>38.785144000000003</v>
      </c>
      <c r="C34" s="642">
        <v>349.57978900000001</v>
      </c>
      <c r="D34" s="747">
        <v>197</v>
      </c>
      <c r="E34" s="748">
        <v>50.733429000000001</v>
      </c>
      <c r="F34" s="641">
        <v>416.77879799999999</v>
      </c>
      <c r="G34" s="747">
        <v>95</v>
      </c>
      <c r="H34" s="748">
        <v>11.948285</v>
      </c>
      <c r="I34" s="641">
        <v>67.199009000000004</v>
      </c>
      <c r="J34" s="747">
        <v>131</v>
      </c>
      <c r="K34" s="748">
        <v>12.328588999999999</v>
      </c>
      <c r="L34" s="641">
        <v>71.127750000000006</v>
      </c>
      <c r="M34" s="747">
        <v>131</v>
      </c>
    </row>
    <row r="35" spans="1:13" ht="14.1" customHeight="1">
      <c r="A35" s="2" t="s">
        <v>802</v>
      </c>
      <c r="B35" s="746">
        <v>20.182606</v>
      </c>
      <c r="C35" s="642">
        <v>101.820049</v>
      </c>
      <c r="D35" s="747">
        <v>176</v>
      </c>
      <c r="E35" s="748">
        <v>23.908197999999999</v>
      </c>
      <c r="F35" s="641">
        <v>127.002702</v>
      </c>
      <c r="G35" s="747">
        <v>129</v>
      </c>
      <c r="H35" s="748">
        <v>3.7255919999999998</v>
      </c>
      <c r="I35" s="641">
        <v>25.182652999999998</v>
      </c>
      <c r="J35" s="747">
        <v>143</v>
      </c>
      <c r="K35" s="748">
        <v>4.1192900000000003</v>
      </c>
      <c r="L35" s="641">
        <v>27.561865999999998</v>
      </c>
      <c r="M35" s="747">
        <v>142</v>
      </c>
    </row>
    <row r="36" spans="1:13" ht="14.1" customHeight="1">
      <c r="A36" s="2" t="s">
        <v>803</v>
      </c>
      <c r="B36" s="746">
        <v>48.532088000000002</v>
      </c>
      <c r="C36" s="642">
        <v>361.315495</v>
      </c>
      <c r="D36" s="747">
        <v>198</v>
      </c>
      <c r="E36" s="748">
        <v>51.377153999999997</v>
      </c>
      <c r="F36" s="641">
        <v>378.525893</v>
      </c>
      <c r="G36" s="747">
        <v>98</v>
      </c>
      <c r="H36" s="748">
        <v>2.8450660000000001</v>
      </c>
      <c r="I36" s="641">
        <v>17.210398000000001</v>
      </c>
      <c r="J36" s="747">
        <v>154</v>
      </c>
      <c r="K36" s="748">
        <v>2.87222</v>
      </c>
      <c r="L36" s="641">
        <v>17.521114000000001</v>
      </c>
      <c r="M36" s="747">
        <v>156</v>
      </c>
    </row>
    <row r="37" spans="1:13" ht="14.1" customHeight="1">
      <c r="A37" s="2" t="s">
        <v>804</v>
      </c>
      <c r="B37" s="746">
        <v>-0.71031699999999998</v>
      </c>
      <c r="C37" s="642">
        <v>0.38305299999999998</v>
      </c>
      <c r="D37" s="747">
        <v>108</v>
      </c>
      <c r="E37" s="748">
        <v>8.1551999999999999E-2</v>
      </c>
      <c r="F37" s="641">
        <v>2.0275750000000001</v>
      </c>
      <c r="G37" s="747">
        <v>212</v>
      </c>
      <c r="H37" s="748">
        <v>0.79186900000000005</v>
      </c>
      <c r="I37" s="641">
        <v>1.644522</v>
      </c>
      <c r="J37" s="747">
        <v>200</v>
      </c>
      <c r="K37" s="748">
        <v>0.80781800000000004</v>
      </c>
      <c r="L37" s="641">
        <v>1.706658</v>
      </c>
      <c r="M37" s="747">
        <v>201</v>
      </c>
    </row>
    <row r="38" spans="1:13" ht="14.1" customHeight="1">
      <c r="A38" s="2" t="s">
        <v>805</v>
      </c>
      <c r="B38" s="746">
        <v>-30.185461</v>
      </c>
      <c r="C38" s="642">
        <v>-51.008426</v>
      </c>
      <c r="D38" s="747">
        <v>75</v>
      </c>
      <c r="E38" s="748">
        <v>26.785533000000001</v>
      </c>
      <c r="F38" s="641">
        <v>262.24898999999999</v>
      </c>
      <c r="G38" s="747">
        <v>109</v>
      </c>
      <c r="H38" s="748">
        <v>56.970993999999997</v>
      </c>
      <c r="I38" s="641">
        <v>313.25741599999998</v>
      </c>
      <c r="J38" s="747">
        <v>97</v>
      </c>
      <c r="K38" s="748">
        <v>57.653050999999998</v>
      </c>
      <c r="L38" s="641">
        <v>320.459273</v>
      </c>
      <c r="M38" s="747">
        <v>97</v>
      </c>
    </row>
    <row r="39" spans="1:13" ht="14.1" customHeight="1">
      <c r="A39" s="2" t="s">
        <v>806</v>
      </c>
      <c r="B39" s="746">
        <v>-14.032311999999999</v>
      </c>
      <c r="C39" s="642">
        <v>-83.400416000000007</v>
      </c>
      <c r="D39" s="747">
        <v>69</v>
      </c>
      <c r="E39" s="748">
        <v>5.6898070000000001</v>
      </c>
      <c r="F39" s="641">
        <v>42.900961000000002</v>
      </c>
      <c r="G39" s="747">
        <v>161</v>
      </c>
      <c r="H39" s="748">
        <v>19.722118999999999</v>
      </c>
      <c r="I39" s="641">
        <v>126.301377</v>
      </c>
      <c r="J39" s="747">
        <v>116</v>
      </c>
      <c r="K39" s="748">
        <v>20.339437</v>
      </c>
      <c r="L39" s="641">
        <v>131.570198</v>
      </c>
      <c r="M39" s="747">
        <v>116</v>
      </c>
    </row>
    <row r="40" spans="1:13" ht="14.1" customHeight="1">
      <c r="A40" s="2" t="s">
        <v>807</v>
      </c>
      <c r="B40" s="746">
        <v>-33.271458000000003</v>
      </c>
      <c r="C40" s="642">
        <v>-228.87840700000001</v>
      </c>
      <c r="D40" s="747">
        <v>62</v>
      </c>
      <c r="E40" s="748">
        <v>2.5657009999999998</v>
      </c>
      <c r="F40" s="641">
        <v>75.912132999999997</v>
      </c>
      <c r="G40" s="747">
        <v>147</v>
      </c>
      <c r="H40" s="748">
        <v>35.837159</v>
      </c>
      <c r="I40" s="641">
        <v>304.79054000000002</v>
      </c>
      <c r="J40" s="747">
        <v>98</v>
      </c>
      <c r="K40" s="748">
        <v>36.804411999999999</v>
      </c>
      <c r="L40" s="641">
        <v>311.85226899999998</v>
      </c>
      <c r="M40" s="747">
        <v>98</v>
      </c>
    </row>
    <row r="41" spans="1:13" ht="14.1" customHeight="1">
      <c r="A41" s="2" t="s">
        <v>416</v>
      </c>
      <c r="B41" s="746">
        <v>823.20225100000005</v>
      </c>
      <c r="C41" s="642">
        <v>4338.5114560000002</v>
      </c>
      <c r="D41" s="747">
        <v>226</v>
      </c>
      <c r="E41" s="748">
        <v>4764.0490570000002</v>
      </c>
      <c r="F41" s="641">
        <v>32241.024835</v>
      </c>
      <c r="G41" s="747">
        <v>9</v>
      </c>
      <c r="H41" s="748">
        <v>3940.846806</v>
      </c>
      <c r="I41" s="641">
        <v>27902.513379</v>
      </c>
      <c r="J41" s="747">
        <v>18</v>
      </c>
      <c r="K41" s="748">
        <v>4108.3445259999999</v>
      </c>
      <c r="L41" s="641">
        <v>29167.953320000001</v>
      </c>
      <c r="M41" s="747">
        <v>18</v>
      </c>
    </row>
    <row r="42" spans="1:13" ht="14.1" customHeight="1">
      <c r="A42" s="2" t="s">
        <v>808</v>
      </c>
      <c r="B42" s="746">
        <v>0.15381</v>
      </c>
      <c r="C42" s="642">
        <v>3.3055690000000002</v>
      </c>
      <c r="D42" s="747">
        <v>122</v>
      </c>
      <c r="E42" s="748">
        <v>0.18940399999999999</v>
      </c>
      <c r="F42" s="641">
        <v>3.7389899999999998</v>
      </c>
      <c r="G42" s="747">
        <v>206</v>
      </c>
      <c r="H42" s="748" t="s">
        <v>236</v>
      </c>
      <c r="I42" s="641">
        <v>0.433421</v>
      </c>
      <c r="J42" s="747">
        <v>217</v>
      </c>
      <c r="K42" s="748" t="s">
        <v>236</v>
      </c>
      <c r="L42" s="641">
        <v>0.44297500000000001</v>
      </c>
      <c r="M42" s="747">
        <v>218</v>
      </c>
    </row>
    <row r="43" spans="1:13" ht="14.1" customHeight="1">
      <c r="A43" s="2" t="s">
        <v>809</v>
      </c>
      <c r="B43" s="746">
        <v>17.825111</v>
      </c>
      <c r="C43" s="642">
        <v>184.228791</v>
      </c>
      <c r="D43" s="747">
        <v>184</v>
      </c>
      <c r="E43" s="748">
        <v>18.422646</v>
      </c>
      <c r="F43" s="641">
        <v>191.063615</v>
      </c>
      <c r="G43" s="747">
        <v>117</v>
      </c>
      <c r="H43" s="748">
        <v>0.59753500000000004</v>
      </c>
      <c r="I43" s="641">
        <v>6.8348240000000002</v>
      </c>
      <c r="J43" s="747">
        <v>170</v>
      </c>
      <c r="K43" s="748">
        <v>0.61286200000000002</v>
      </c>
      <c r="L43" s="641">
        <v>6.9590920000000001</v>
      </c>
      <c r="M43" s="747">
        <v>170</v>
      </c>
    </row>
    <row r="44" spans="1:13" ht="14.1" customHeight="1">
      <c r="A44" s="2" t="s">
        <v>810</v>
      </c>
      <c r="B44" s="746">
        <v>-2.7097449999999998</v>
      </c>
      <c r="C44" s="642">
        <v>-63.989860999999998</v>
      </c>
      <c r="D44" s="747">
        <v>73</v>
      </c>
      <c r="E44" s="748">
        <v>7.8213869999999996</v>
      </c>
      <c r="F44" s="641">
        <v>92.584222999999994</v>
      </c>
      <c r="G44" s="747">
        <v>140</v>
      </c>
      <c r="H44" s="748">
        <v>10.531131999999999</v>
      </c>
      <c r="I44" s="641">
        <v>156.574084</v>
      </c>
      <c r="J44" s="747">
        <v>107</v>
      </c>
      <c r="K44" s="748">
        <v>10.882471000000001</v>
      </c>
      <c r="L44" s="641">
        <v>162.620071</v>
      </c>
      <c r="M44" s="747">
        <v>107</v>
      </c>
    </row>
    <row r="45" spans="1:13" ht="14.1" customHeight="1">
      <c r="A45" s="2" t="s">
        <v>811</v>
      </c>
      <c r="B45" s="746">
        <v>-74.437788999999995</v>
      </c>
      <c r="C45" s="642">
        <v>-662.79067499999996</v>
      </c>
      <c r="D45" s="747">
        <v>51</v>
      </c>
      <c r="E45" s="748">
        <v>49.321913000000002</v>
      </c>
      <c r="F45" s="641">
        <v>314.93075700000003</v>
      </c>
      <c r="G45" s="747">
        <v>105</v>
      </c>
      <c r="H45" s="748">
        <v>123.759702</v>
      </c>
      <c r="I45" s="641">
        <v>977.72143200000005</v>
      </c>
      <c r="J45" s="747">
        <v>77</v>
      </c>
      <c r="K45" s="748">
        <v>128.82657399999999</v>
      </c>
      <c r="L45" s="641">
        <v>1015.147662</v>
      </c>
      <c r="M45" s="747">
        <v>77</v>
      </c>
    </row>
    <row r="46" spans="1:13" ht="14.1" customHeight="1">
      <c r="A46" s="2" t="s">
        <v>812</v>
      </c>
      <c r="B46" s="746">
        <v>2.6654840000000002</v>
      </c>
      <c r="C46" s="642">
        <v>28.930907000000001</v>
      </c>
      <c r="D46" s="747">
        <v>146</v>
      </c>
      <c r="E46" s="748">
        <v>3.305911</v>
      </c>
      <c r="F46" s="641">
        <v>30.681151</v>
      </c>
      <c r="G46" s="747">
        <v>175</v>
      </c>
      <c r="H46" s="748">
        <v>0.64042699999999997</v>
      </c>
      <c r="I46" s="641">
        <v>1.7502439999999999</v>
      </c>
      <c r="J46" s="747">
        <v>197</v>
      </c>
      <c r="K46" s="748">
        <v>0.65676800000000002</v>
      </c>
      <c r="L46" s="641">
        <v>1.8149960000000001</v>
      </c>
      <c r="M46" s="747">
        <v>197</v>
      </c>
    </row>
    <row r="47" spans="1:13" ht="14.1" customHeight="1">
      <c r="A47" s="2" t="s">
        <v>813</v>
      </c>
      <c r="B47" s="746">
        <v>-59.501809000000002</v>
      </c>
      <c r="C47" s="642">
        <v>-330.90812199999999</v>
      </c>
      <c r="D47" s="747">
        <v>58</v>
      </c>
      <c r="E47" s="748">
        <v>3.0411540000000001</v>
      </c>
      <c r="F47" s="641">
        <v>53.992828000000003</v>
      </c>
      <c r="G47" s="747">
        <v>155</v>
      </c>
      <c r="H47" s="748">
        <v>62.542963</v>
      </c>
      <c r="I47" s="641">
        <v>384.90095000000002</v>
      </c>
      <c r="J47" s="747">
        <v>94</v>
      </c>
      <c r="K47" s="748">
        <v>65.304201000000006</v>
      </c>
      <c r="L47" s="641">
        <v>400.161494</v>
      </c>
      <c r="M47" s="747">
        <v>94</v>
      </c>
    </row>
    <row r="48" spans="1:13" ht="14.1" customHeight="1">
      <c r="A48" s="2" t="s">
        <v>814</v>
      </c>
      <c r="B48" s="746">
        <v>-0.16055700000000001</v>
      </c>
      <c r="C48" s="642">
        <v>1.697316</v>
      </c>
      <c r="D48" s="747">
        <v>119</v>
      </c>
      <c r="E48" s="748">
        <v>8.2799999999999999E-2</v>
      </c>
      <c r="F48" s="641">
        <v>4.8370899999999999</v>
      </c>
      <c r="G48" s="747">
        <v>203</v>
      </c>
      <c r="H48" s="748">
        <v>0.24335699999999999</v>
      </c>
      <c r="I48" s="641">
        <v>3.1397740000000001</v>
      </c>
      <c r="J48" s="747">
        <v>189</v>
      </c>
      <c r="K48" s="748">
        <v>0.25045000000000001</v>
      </c>
      <c r="L48" s="641">
        <v>3.1922290000000002</v>
      </c>
      <c r="M48" s="747">
        <v>189</v>
      </c>
    </row>
    <row r="49" spans="1:13" ht="24" customHeight="1">
      <c r="A49" s="2" t="s">
        <v>815</v>
      </c>
      <c r="B49" s="746">
        <v>0.335254</v>
      </c>
      <c r="C49" s="642">
        <v>4.0563079999999996</v>
      </c>
      <c r="D49" s="747">
        <v>125</v>
      </c>
      <c r="E49" s="748">
        <v>0.48536800000000002</v>
      </c>
      <c r="F49" s="641">
        <v>6.5957629999999998</v>
      </c>
      <c r="G49" s="747">
        <v>198</v>
      </c>
      <c r="H49" s="748">
        <v>0.150114</v>
      </c>
      <c r="I49" s="641">
        <v>2.5394549999999998</v>
      </c>
      <c r="J49" s="747">
        <v>195</v>
      </c>
      <c r="K49" s="748">
        <v>0.16144800000000001</v>
      </c>
      <c r="L49" s="641">
        <v>2.6655950000000002</v>
      </c>
      <c r="M49" s="747">
        <v>194</v>
      </c>
    </row>
    <row r="50" spans="1:13" ht="14.1" customHeight="1">
      <c r="A50" s="2" t="s">
        <v>816</v>
      </c>
      <c r="B50" s="746">
        <v>-1402.601852</v>
      </c>
      <c r="C50" s="642">
        <v>-7677.5667890000004</v>
      </c>
      <c r="D50" s="747">
        <v>18</v>
      </c>
      <c r="E50" s="748">
        <v>28.968617999999999</v>
      </c>
      <c r="F50" s="641">
        <v>214.49135200000001</v>
      </c>
      <c r="G50" s="747">
        <v>116</v>
      </c>
      <c r="H50" s="748">
        <v>1431.5704699999999</v>
      </c>
      <c r="I50" s="641">
        <v>7892.0581410000004</v>
      </c>
      <c r="J50" s="747">
        <v>34</v>
      </c>
      <c r="K50" s="748">
        <v>1512.1646619999999</v>
      </c>
      <c r="L50" s="641">
        <v>8311.9005159999997</v>
      </c>
      <c r="M50" s="747">
        <v>34</v>
      </c>
    </row>
    <row r="51" spans="1:13" ht="14.1" customHeight="1">
      <c r="A51" s="2" t="s">
        <v>817</v>
      </c>
      <c r="B51" s="746">
        <v>1.6869940000000001</v>
      </c>
      <c r="C51" s="642">
        <v>-75.633347000000001</v>
      </c>
      <c r="D51" s="747">
        <v>71</v>
      </c>
      <c r="E51" s="748">
        <v>9.8743169999999996</v>
      </c>
      <c r="F51" s="641">
        <v>131.68874500000001</v>
      </c>
      <c r="G51" s="747">
        <v>127</v>
      </c>
      <c r="H51" s="748">
        <v>8.1873229999999992</v>
      </c>
      <c r="I51" s="641">
        <v>207.322092</v>
      </c>
      <c r="J51" s="747">
        <v>101</v>
      </c>
      <c r="K51" s="748">
        <v>8.6948679999999996</v>
      </c>
      <c r="L51" s="641">
        <v>215.92139900000001</v>
      </c>
      <c r="M51" s="747">
        <v>101</v>
      </c>
    </row>
    <row r="52" spans="1:13" ht="14.1" customHeight="1">
      <c r="A52" s="2" t="s">
        <v>818</v>
      </c>
      <c r="B52" s="746">
        <v>-2853.2357630000001</v>
      </c>
      <c r="C52" s="642">
        <v>-38946.551467999998</v>
      </c>
      <c r="D52" s="747">
        <v>9</v>
      </c>
      <c r="E52" s="748">
        <v>30011.423793000002</v>
      </c>
      <c r="F52" s="641">
        <v>234851.965547</v>
      </c>
      <c r="G52" s="747">
        <v>1</v>
      </c>
      <c r="H52" s="748">
        <v>32864.659555999999</v>
      </c>
      <c r="I52" s="641">
        <v>273798.51701499999</v>
      </c>
      <c r="J52" s="747">
        <v>3</v>
      </c>
      <c r="K52" s="748">
        <v>33594.084970999997</v>
      </c>
      <c r="L52" s="641">
        <v>280196.07731800003</v>
      </c>
      <c r="M52" s="747">
        <v>3</v>
      </c>
    </row>
    <row r="53" spans="1:13" ht="14.1" customHeight="1">
      <c r="A53" s="2" t="s">
        <v>819</v>
      </c>
      <c r="B53" s="746">
        <v>106.320854</v>
      </c>
      <c r="C53" s="642">
        <v>790.92821100000003</v>
      </c>
      <c r="D53" s="747">
        <v>210</v>
      </c>
      <c r="E53" s="748">
        <v>108.53852999999999</v>
      </c>
      <c r="F53" s="641">
        <v>809.70243700000003</v>
      </c>
      <c r="G53" s="747">
        <v>75</v>
      </c>
      <c r="H53" s="748">
        <v>2.217676</v>
      </c>
      <c r="I53" s="641">
        <v>18.774225999999999</v>
      </c>
      <c r="J53" s="747">
        <v>151</v>
      </c>
      <c r="K53" s="748">
        <v>2.2650920000000001</v>
      </c>
      <c r="L53" s="641">
        <v>19.209937</v>
      </c>
      <c r="M53" s="747">
        <v>151</v>
      </c>
    </row>
    <row r="54" spans="1:13" ht="14.1" customHeight="1">
      <c r="A54" s="2" t="s">
        <v>820</v>
      </c>
      <c r="B54" s="746">
        <v>0.89453700000000003</v>
      </c>
      <c r="C54" s="642">
        <v>18.432749000000001</v>
      </c>
      <c r="D54" s="747">
        <v>136</v>
      </c>
      <c r="E54" s="748">
        <v>0.897953</v>
      </c>
      <c r="F54" s="641">
        <v>19.417321000000001</v>
      </c>
      <c r="G54" s="747">
        <v>186</v>
      </c>
      <c r="H54" s="748" t="s">
        <v>236</v>
      </c>
      <c r="I54" s="641">
        <v>0.984572</v>
      </c>
      <c r="J54" s="747">
        <v>207</v>
      </c>
      <c r="K54" s="748" t="s">
        <v>236</v>
      </c>
      <c r="L54" s="641">
        <v>1.019228</v>
      </c>
      <c r="M54" s="747">
        <v>207</v>
      </c>
    </row>
    <row r="55" spans="1:13" ht="14.1" customHeight="1">
      <c r="A55" s="2" t="s">
        <v>821</v>
      </c>
      <c r="B55" s="746">
        <v>0.91504099999999999</v>
      </c>
      <c r="C55" s="642">
        <v>-40.542169999999999</v>
      </c>
      <c r="D55" s="747">
        <v>77</v>
      </c>
      <c r="E55" s="748">
        <v>0.91504099999999999</v>
      </c>
      <c r="F55" s="641">
        <v>37.770325999999997</v>
      </c>
      <c r="G55" s="747">
        <v>166</v>
      </c>
      <c r="H55" s="748" t="s">
        <v>236</v>
      </c>
      <c r="I55" s="641">
        <v>78.312495999999996</v>
      </c>
      <c r="J55" s="747">
        <v>126</v>
      </c>
      <c r="K55" s="748" t="s">
        <v>236</v>
      </c>
      <c r="L55" s="641">
        <v>80.186137000000002</v>
      </c>
      <c r="M55" s="747">
        <v>128</v>
      </c>
    </row>
    <row r="56" spans="1:13" ht="14.1" customHeight="1">
      <c r="A56" s="2" t="s">
        <v>822</v>
      </c>
      <c r="B56" s="746">
        <v>-133.975481</v>
      </c>
      <c r="C56" s="642">
        <v>952.83346800000004</v>
      </c>
      <c r="D56" s="747">
        <v>211</v>
      </c>
      <c r="E56" s="748">
        <v>1564.8107319999999</v>
      </c>
      <c r="F56" s="641">
        <v>11987.740682</v>
      </c>
      <c r="G56" s="747">
        <v>23</v>
      </c>
      <c r="H56" s="748">
        <v>1698.7862130000001</v>
      </c>
      <c r="I56" s="641">
        <v>11034.907214000001</v>
      </c>
      <c r="J56" s="747">
        <v>28</v>
      </c>
      <c r="K56" s="748">
        <v>1781.103926</v>
      </c>
      <c r="L56" s="641">
        <v>11709.589609000001</v>
      </c>
      <c r="M56" s="747">
        <v>28</v>
      </c>
    </row>
    <row r="57" spans="1:13" ht="14.1" customHeight="1">
      <c r="A57" s="2" t="s">
        <v>405</v>
      </c>
      <c r="B57" s="746">
        <v>-27844.3145</v>
      </c>
      <c r="C57" s="642">
        <v>-185177.37308799999</v>
      </c>
      <c r="D57" s="747">
        <v>1</v>
      </c>
      <c r="E57" s="748">
        <v>11966.922506999999</v>
      </c>
      <c r="F57" s="641">
        <v>93772.996327999994</v>
      </c>
      <c r="G57" s="747">
        <v>3</v>
      </c>
      <c r="H57" s="748">
        <v>39811.237007000003</v>
      </c>
      <c r="I57" s="641">
        <v>278950.36941599997</v>
      </c>
      <c r="J57" s="747">
        <v>2</v>
      </c>
      <c r="K57" s="748">
        <v>42136.251494999997</v>
      </c>
      <c r="L57" s="641">
        <v>294072.017284</v>
      </c>
      <c r="M57" s="747">
        <v>2</v>
      </c>
    </row>
    <row r="58" spans="1:13" ht="14.1" customHeight="1">
      <c r="A58" s="2" t="s">
        <v>823</v>
      </c>
      <c r="B58" s="746">
        <v>5.9705000000000001E-2</v>
      </c>
      <c r="C58" s="642">
        <v>0.964279</v>
      </c>
      <c r="D58" s="747">
        <v>115</v>
      </c>
      <c r="E58" s="748">
        <v>7.6349E-2</v>
      </c>
      <c r="F58" s="641">
        <v>1.486594</v>
      </c>
      <c r="G58" s="747">
        <v>215</v>
      </c>
      <c r="H58" s="748" t="s">
        <v>236</v>
      </c>
      <c r="I58" s="641">
        <v>0.52231499999999997</v>
      </c>
      <c r="J58" s="747">
        <v>215</v>
      </c>
      <c r="K58" s="748" t="s">
        <v>236</v>
      </c>
      <c r="L58" s="641">
        <v>0.53983899999999996</v>
      </c>
      <c r="M58" s="747">
        <v>215</v>
      </c>
    </row>
    <row r="59" spans="1:13" ht="14.1" customHeight="1">
      <c r="A59" s="2" t="s">
        <v>824</v>
      </c>
      <c r="B59" s="746">
        <v>-5.1816000000000001E-2</v>
      </c>
      <c r="C59" s="642">
        <v>-0.70298099999999997</v>
      </c>
      <c r="D59" s="747">
        <v>101</v>
      </c>
      <c r="E59" s="748" t="s">
        <v>236</v>
      </c>
      <c r="F59" s="641">
        <v>0.14957899999999999</v>
      </c>
      <c r="G59" s="747">
        <v>227</v>
      </c>
      <c r="H59" s="748">
        <v>9.2501E-2</v>
      </c>
      <c r="I59" s="641">
        <v>0.85255999999999998</v>
      </c>
      <c r="J59" s="747">
        <v>210</v>
      </c>
      <c r="K59" s="748">
        <v>9.5380999999999994E-2</v>
      </c>
      <c r="L59" s="641">
        <v>0.87460199999999999</v>
      </c>
      <c r="M59" s="747">
        <v>210</v>
      </c>
    </row>
    <row r="60" spans="1:13" ht="14.1" customHeight="1">
      <c r="A60" s="2" t="s">
        <v>825</v>
      </c>
      <c r="B60" s="746">
        <v>306.124371</v>
      </c>
      <c r="C60" s="642">
        <v>91.931027</v>
      </c>
      <c r="D60" s="747">
        <v>171</v>
      </c>
      <c r="E60" s="748">
        <v>1784.1283570000001</v>
      </c>
      <c r="F60" s="641">
        <v>11938.511361999999</v>
      </c>
      <c r="G60" s="747">
        <v>24</v>
      </c>
      <c r="H60" s="748">
        <v>1478.0039859999999</v>
      </c>
      <c r="I60" s="641">
        <v>11846.580335000001</v>
      </c>
      <c r="J60" s="747">
        <v>25</v>
      </c>
      <c r="K60" s="748">
        <v>1533.454039</v>
      </c>
      <c r="L60" s="641">
        <v>12363.151785</v>
      </c>
      <c r="M60" s="747">
        <v>25</v>
      </c>
    </row>
    <row r="61" spans="1:13" ht="14.1" customHeight="1">
      <c r="A61" s="2" t="s">
        <v>826</v>
      </c>
      <c r="B61" s="746">
        <v>0.339978</v>
      </c>
      <c r="C61" s="642">
        <v>3.5234589999999999</v>
      </c>
      <c r="D61" s="747">
        <v>123</v>
      </c>
      <c r="E61" s="748">
        <v>0.35304999999999997</v>
      </c>
      <c r="F61" s="641">
        <v>4.1736170000000001</v>
      </c>
      <c r="G61" s="747">
        <v>205</v>
      </c>
      <c r="H61" s="748" t="s">
        <v>236</v>
      </c>
      <c r="I61" s="641">
        <v>0.65015800000000001</v>
      </c>
      <c r="J61" s="747">
        <v>213</v>
      </c>
      <c r="K61" s="748" t="s">
        <v>236</v>
      </c>
      <c r="L61" s="641">
        <v>0.66361599999999998</v>
      </c>
      <c r="M61" s="747">
        <v>213</v>
      </c>
    </row>
    <row r="62" spans="1:13" ht="14.1" customHeight="1">
      <c r="A62" s="2" t="s">
        <v>827</v>
      </c>
      <c r="B62" s="746">
        <v>8.7389159999999997</v>
      </c>
      <c r="C62" s="642">
        <v>160.70764399999999</v>
      </c>
      <c r="D62" s="747">
        <v>183</v>
      </c>
      <c r="E62" s="748">
        <v>9.8628219999999995</v>
      </c>
      <c r="F62" s="641">
        <v>177.58704399999999</v>
      </c>
      <c r="G62" s="747">
        <v>122</v>
      </c>
      <c r="H62" s="748">
        <v>1.1239060000000001</v>
      </c>
      <c r="I62" s="641">
        <v>16.8794</v>
      </c>
      <c r="J62" s="747">
        <v>157</v>
      </c>
      <c r="K62" s="748">
        <v>1.1559809999999999</v>
      </c>
      <c r="L62" s="641">
        <v>17.616311</v>
      </c>
      <c r="M62" s="747">
        <v>155</v>
      </c>
    </row>
    <row r="63" spans="1:13" ht="13.5" customHeight="1">
      <c r="A63" s="2" t="s">
        <v>828</v>
      </c>
      <c r="B63" s="746">
        <v>0.77826899999999999</v>
      </c>
      <c r="C63" s="642">
        <v>3.6113909999999998</v>
      </c>
      <c r="D63" s="747">
        <v>124</v>
      </c>
      <c r="E63" s="748">
        <v>0.82104200000000005</v>
      </c>
      <c r="F63" s="641">
        <v>4.3894710000000003</v>
      </c>
      <c r="G63" s="747">
        <v>204</v>
      </c>
      <c r="H63" s="748" t="s">
        <v>236</v>
      </c>
      <c r="I63" s="641">
        <v>0.77807999999999999</v>
      </c>
      <c r="J63" s="747">
        <v>212</v>
      </c>
      <c r="K63" s="748" t="s">
        <v>236</v>
      </c>
      <c r="L63" s="641">
        <v>0.78662500000000002</v>
      </c>
      <c r="M63" s="747">
        <v>212</v>
      </c>
    </row>
    <row r="64" spans="1:13" ht="14.1" customHeight="1">
      <c r="A64" s="2" t="s">
        <v>829</v>
      </c>
      <c r="B64" s="746">
        <v>-170.33063000000001</v>
      </c>
      <c r="C64" s="642">
        <v>-904.17347600000005</v>
      </c>
      <c r="D64" s="747">
        <v>48</v>
      </c>
      <c r="E64" s="748">
        <v>815.18984</v>
      </c>
      <c r="F64" s="641">
        <v>6406.2914719999999</v>
      </c>
      <c r="G64" s="747">
        <v>35</v>
      </c>
      <c r="H64" s="748">
        <v>985.52047000000005</v>
      </c>
      <c r="I64" s="641">
        <v>7310.4649479999998</v>
      </c>
      <c r="J64" s="747">
        <v>36</v>
      </c>
      <c r="K64" s="748">
        <v>1017.341914</v>
      </c>
      <c r="L64" s="641">
        <v>7557.1731479999999</v>
      </c>
      <c r="M64" s="747">
        <v>36</v>
      </c>
    </row>
    <row r="65" spans="1:13" ht="14.1" customHeight="1">
      <c r="A65" s="2" t="s">
        <v>830</v>
      </c>
      <c r="B65" s="746">
        <v>-40.801658000000003</v>
      </c>
      <c r="C65" s="642">
        <v>-367.91182500000002</v>
      </c>
      <c r="D65" s="747">
        <v>56</v>
      </c>
      <c r="E65" s="748">
        <v>37.764158000000002</v>
      </c>
      <c r="F65" s="641">
        <v>371.52510699999999</v>
      </c>
      <c r="G65" s="747">
        <v>99</v>
      </c>
      <c r="H65" s="748">
        <v>78.565815999999998</v>
      </c>
      <c r="I65" s="641">
        <v>739.43693199999996</v>
      </c>
      <c r="J65" s="747">
        <v>84</v>
      </c>
      <c r="K65" s="748">
        <v>81.360834999999994</v>
      </c>
      <c r="L65" s="641">
        <v>767.92658600000004</v>
      </c>
      <c r="M65" s="747">
        <v>84</v>
      </c>
    </row>
    <row r="66" spans="1:13" ht="14.1" customHeight="1">
      <c r="A66" s="2" t="s">
        <v>831</v>
      </c>
      <c r="B66" s="746">
        <v>-37.787519000000003</v>
      </c>
      <c r="C66" s="642">
        <v>91.221886999999995</v>
      </c>
      <c r="D66" s="747">
        <v>170</v>
      </c>
      <c r="E66" s="748">
        <v>66.445417000000006</v>
      </c>
      <c r="F66" s="641">
        <v>739.00906799999996</v>
      </c>
      <c r="G66" s="747">
        <v>80</v>
      </c>
      <c r="H66" s="748">
        <v>104.232936</v>
      </c>
      <c r="I66" s="641">
        <v>647.78718100000003</v>
      </c>
      <c r="J66" s="747">
        <v>86</v>
      </c>
      <c r="K66" s="748">
        <v>108.233142</v>
      </c>
      <c r="L66" s="641">
        <v>665.044445</v>
      </c>
      <c r="M66" s="747">
        <v>86</v>
      </c>
    </row>
    <row r="67" spans="1:13" ht="14.1" customHeight="1">
      <c r="A67" s="2" t="s">
        <v>832</v>
      </c>
      <c r="B67" s="746">
        <v>54.925936999999998</v>
      </c>
      <c r="C67" s="642">
        <v>377.843189</v>
      </c>
      <c r="D67" s="747">
        <v>201</v>
      </c>
      <c r="E67" s="748">
        <v>55.079723999999999</v>
      </c>
      <c r="F67" s="641">
        <v>382.570581</v>
      </c>
      <c r="G67" s="747">
        <v>96</v>
      </c>
      <c r="H67" s="748">
        <v>0.15378700000000001</v>
      </c>
      <c r="I67" s="641">
        <v>4.727392</v>
      </c>
      <c r="J67" s="747">
        <v>180</v>
      </c>
      <c r="K67" s="748">
        <v>0.15498700000000001</v>
      </c>
      <c r="L67" s="641">
        <v>4.7392320000000003</v>
      </c>
      <c r="M67" s="747">
        <v>183</v>
      </c>
    </row>
    <row r="68" spans="1:13" ht="14.1" customHeight="1">
      <c r="A68" s="2" t="s">
        <v>833</v>
      </c>
      <c r="B68" s="746">
        <v>61.617261999999997</v>
      </c>
      <c r="C68" s="642">
        <v>644.69762700000001</v>
      </c>
      <c r="D68" s="747">
        <v>208</v>
      </c>
      <c r="E68" s="748">
        <v>63.589700999999998</v>
      </c>
      <c r="F68" s="641">
        <v>667.37525400000004</v>
      </c>
      <c r="G68" s="747">
        <v>82</v>
      </c>
      <c r="H68" s="748">
        <v>1.9724390000000001</v>
      </c>
      <c r="I68" s="641">
        <v>22.677627000000001</v>
      </c>
      <c r="J68" s="747">
        <v>146</v>
      </c>
      <c r="K68" s="748">
        <v>1.998788</v>
      </c>
      <c r="L68" s="641">
        <v>24.166436999999998</v>
      </c>
      <c r="M68" s="747">
        <v>145</v>
      </c>
    </row>
    <row r="69" spans="1:13" ht="14.1" customHeight="1">
      <c r="A69" s="2" t="s">
        <v>834</v>
      </c>
      <c r="B69" s="746">
        <v>4.2644500000000001</v>
      </c>
      <c r="C69" s="642">
        <v>112.43758</v>
      </c>
      <c r="D69" s="747">
        <v>177</v>
      </c>
      <c r="E69" s="748">
        <v>7.557061</v>
      </c>
      <c r="F69" s="641">
        <v>147.19851399999999</v>
      </c>
      <c r="G69" s="747">
        <v>124</v>
      </c>
      <c r="H69" s="748">
        <v>3.292611</v>
      </c>
      <c r="I69" s="641">
        <v>34.760933999999999</v>
      </c>
      <c r="J69" s="747">
        <v>138</v>
      </c>
      <c r="K69" s="748">
        <v>3.4054639999999998</v>
      </c>
      <c r="L69" s="641">
        <v>35.848956999999999</v>
      </c>
      <c r="M69" s="747">
        <v>138</v>
      </c>
    </row>
    <row r="70" spans="1:13" ht="14.1" customHeight="1">
      <c r="A70" s="2" t="s">
        <v>385</v>
      </c>
      <c r="B70" s="746">
        <v>-375.78649000000001</v>
      </c>
      <c r="C70" s="642">
        <v>-2476.216066</v>
      </c>
      <c r="D70" s="747">
        <v>31</v>
      </c>
      <c r="E70" s="748">
        <v>323.331253</v>
      </c>
      <c r="F70" s="641">
        <v>2965.5674309999999</v>
      </c>
      <c r="G70" s="747">
        <v>50</v>
      </c>
      <c r="H70" s="748">
        <v>699.11774300000002</v>
      </c>
      <c r="I70" s="641">
        <v>5441.7834970000004</v>
      </c>
      <c r="J70" s="747">
        <v>39</v>
      </c>
      <c r="K70" s="748">
        <v>719.97670500000004</v>
      </c>
      <c r="L70" s="641">
        <v>5595.309029</v>
      </c>
      <c r="M70" s="747">
        <v>41</v>
      </c>
    </row>
    <row r="71" spans="1:13" ht="24" customHeight="1">
      <c r="A71" s="2" t="s">
        <v>835</v>
      </c>
      <c r="B71" s="746">
        <v>-1.6537500000000001</v>
      </c>
      <c r="C71" s="642">
        <v>-10.061667</v>
      </c>
      <c r="D71" s="747">
        <v>86</v>
      </c>
      <c r="E71" s="748">
        <v>16.417234000000001</v>
      </c>
      <c r="F71" s="641">
        <v>132.116105</v>
      </c>
      <c r="G71" s="747">
        <v>126</v>
      </c>
      <c r="H71" s="748">
        <v>18.070983999999999</v>
      </c>
      <c r="I71" s="641">
        <v>142.177772</v>
      </c>
      <c r="J71" s="747">
        <v>114</v>
      </c>
      <c r="K71" s="748">
        <v>18.261462000000002</v>
      </c>
      <c r="L71" s="641">
        <v>144.515027</v>
      </c>
      <c r="M71" s="747">
        <v>114</v>
      </c>
    </row>
    <row r="72" spans="1:13" ht="14.65" customHeight="1">
      <c r="A72" s="2" t="s">
        <v>836</v>
      </c>
      <c r="B72" s="746">
        <v>-553.18687899999998</v>
      </c>
      <c r="C72" s="642">
        <v>-2403.8453509999999</v>
      </c>
      <c r="D72" s="747">
        <v>32</v>
      </c>
      <c r="E72" s="748">
        <v>362.58590299999997</v>
      </c>
      <c r="F72" s="641">
        <v>3871.869616</v>
      </c>
      <c r="G72" s="747">
        <v>43</v>
      </c>
      <c r="H72" s="748">
        <v>915.77278200000001</v>
      </c>
      <c r="I72" s="641">
        <v>6275.7149669999999</v>
      </c>
      <c r="J72" s="747">
        <v>37</v>
      </c>
      <c r="K72" s="748">
        <v>936.62591999999995</v>
      </c>
      <c r="L72" s="641">
        <v>6412.10977</v>
      </c>
      <c r="M72" s="747">
        <v>37</v>
      </c>
    </row>
    <row r="73" spans="1:13" ht="14.1" customHeight="1">
      <c r="A73" s="2" t="s">
        <v>837</v>
      </c>
      <c r="B73" s="746">
        <v>4.9931640000000002</v>
      </c>
      <c r="C73" s="642">
        <v>48.650058000000001</v>
      </c>
      <c r="D73" s="747">
        <v>156</v>
      </c>
      <c r="E73" s="748">
        <v>9.4787359999999996</v>
      </c>
      <c r="F73" s="641">
        <v>70.284597000000005</v>
      </c>
      <c r="G73" s="747">
        <v>149</v>
      </c>
      <c r="H73" s="748">
        <v>4.4855720000000003</v>
      </c>
      <c r="I73" s="641">
        <v>21.634539</v>
      </c>
      <c r="J73" s="747">
        <v>148</v>
      </c>
      <c r="K73" s="748">
        <v>4.5466959999999998</v>
      </c>
      <c r="L73" s="641">
        <v>21.977436000000001</v>
      </c>
      <c r="M73" s="747">
        <v>148</v>
      </c>
    </row>
    <row r="74" spans="1:13" ht="14.1" customHeight="1">
      <c r="A74" s="2" t="s">
        <v>838</v>
      </c>
      <c r="B74" s="746">
        <v>5.5139570000000004</v>
      </c>
      <c r="C74" s="642">
        <v>39.205969000000003</v>
      </c>
      <c r="D74" s="747">
        <v>151</v>
      </c>
      <c r="E74" s="748">
        <v>5.8229100000000003</v>
      </c>
      <c r="F74" s="641">
        <v>40.231039000000003</v>
      </c>
      <c r="G74" s="747">
        <v>164</v>
      </c>
      <c r="H74" s="748">
        <v>0.30895299999999998</v>
      </c>
      <c r="I74" s="641">
        <v>1.0250699999999999</v>
      </c>
      <c r="J74" s="747">
        <v>205</v>
      </c>
      <c r="K74" s="748">
        <v>0.31474800000000003</v>
      </c>
      <c r="L74" s="641">
        <v>1.0676060000000001</v>
      </c>
      <c r="M74" s="747">
        <v>206</v>
      </c>
    </row>
    <row r="75" spans="1:13" ht="14.1" customHeight="1">
      <c r="A75" s="2" t="s">
        <v>839</v>
      </c>
      <c r="B75" s="746">
        <v>540.90885300000002</v>
      </c>
      <c r="C75" s="642">
        <v>3705.9696909999998</v>
      </c>
      <c r="D75" s="747">
        <v>225</v>
      </c>
      <c r="E75" s="748">
        <v>1146.6901800000001</v>
      </c>
      <c r="F75" s="641">
        <v>8714.2608409999993</v>
      </c>
      <c r="G75" s="747">
        <v>28</v>
      </c>
      <c r="H75" s="748">
        <v>605.78132700000003</v>
      </c>
      <c r="I75" s="641">
        <v>5008.29115</v>
      </c>
      <c r="J75" s="747">
        <v>44</v>
      </c>
      <c r="K75" s="748">
        <v>623.96821499999999</v>
      </c>
      <c r="L75" s="641">
        <v>5158.2521660000002</v>
      </c>
      <c r="M75" s="747">
        <v>45</v>
      </c>
    </row>
    <row r="76" spans="1:13" ht="24" customHeight="1">
      <c r="A76" s="2" t="s">
        <v>840</v>
      </c>
      <c r="B76" s="746">
        <v>4.6649589999999996</v>
      </c>
      <c r="C76" s="642">
        <v>-1203.263424</v>
      </c>
      <c r="D76" s="747">
        <v>40</v>
      </c>
      <c r="E76" s="748">
        <v>700.04641200000003</v>
      </c>
      <c r="F76" s="641">
        <v>4711.1007360000003</v>
      </c>
      <c r="G76" s="747">
        <v>41</v>
      </c>
      <c r="H76" s="748">
        <v>695.38145299999996</v>
      </c>
      <c r="I76" s="641">
        <v>5914.3641600000001</v>
      </c>
      <c r="J76" s="747">
        <v>38</v>
      </c>
      <c r="K76" s="748">
        <v>735.73842000000002</v>
      </c>
      <c r="L76" s="641">
        <v>6311.1047570000001</v>
      </c>
      <c r="M76" s="747">
        <v>38</v>
      </c>
    </row>
    <row r="77" spans="1:13" ht="14.1" customHeight="1">
      <c r="A77" s="2" t="s">
        <v>422</v>
      </c>
      <c r="B77" s="746">
        <v>257.22211600000003</v>
      </c>
      <c r="C77" s="642">
        <v>1968.9142959999999</v>
      </c>
      <c r="D77" s="747">
        <v>221</v>
      </c>
      <c r="E77" s="748">
        <v>521.691644</v>
      </c>
      <c r="F77" s="641">
        <v>3680.8181880000002</v>
      </c>
      <c r="G77" s="747">
        <v>44</v>
      </c>
      <c r="H77" s="748">
        <v>264.46952800000003</v>
      </c>
      <c r="I77" s="641">
        <v>1711.903892</v>
      </c>
      <c r="J77" s="747">
        <v>66</v>
      </c>
      <c r="K77" s="748">
        <v>283.85865000000001</v>
      </c>
      <c r="L77" s="641">
        <v>1830.156072</v>
      </c>
      <c r="M77" s="747">
        <v>65</v>
      </c>
    </row>
    <row r="78" spans="1:13" ht="14.1" customHeight="1">
      <c r="A78" s="2" t="s">
        <v>841</v>
      </c>
      <c r="B78" s="746">
        <v>197.547797</v>
      </c>
      <c r="C78" s="642">
        <v>1499.201037</v>
      </c>
      <c r="D78" s="747">
        <v>215</v>
      </c>
      <c r="E78" s="748">
        <v>372.78839399999998</v>
      </c>
      <c r="F78" s="641">
        <v>3042.6261500000001</v>
      </c>
      <c r="G78" s="747">
        <v>48</v>
      </c>
      <c r="H78" s="748">
        <v>175.24059700000001</v>
      </c>
      <c r="I78" s="641">
        <v>1543.425113</v>
      </c>
      <c r="J78" s="747">
        <v>69</v>
      </c>
      <c r="K78" s="748">
        <v>182.71965599999999</v>
      </c>
      <c r="L78" s="641">
        <v>1607.597585</v>
      </c>
      <c r="M78" s="747">
        <v>69</v>
      </c>
    </row>
    <row r="79" spans="1:13" ht="14.1" customHeight="1">
      <c r="A79" s="2" t="s">
        <v>842</v>
      </c>
      <c r="B79" s="746">
        <v>-7.8315950000000001</v>
      </c>
      <c r="C79" s="642">
        <v>-8.250667</v>
      </c>
      <c r="D79" s="747">
        <v>89</v>
      </c>
      <c r="E79" s="748">
        <v>5.023536</v>
      </c>
      <c r="F79" s="641">
        <v>62.420544999999997</v>
      </c>
      <c r="G79" s="747">
        <v>151</v>
      </c>
      <c r="H79" s="748">
        <v>12.855131</v>
      </c>
      <c r="I79" s="641">
        <v>70.671211999999997</v>
      </c>
      <c r="J79" s="747">
        <v>130</v>
      </c>
      <c r="K79" s="748">
        <v>13.816133000000001</v>
      </c>
      <c r="L79" s="641">
        <v>77.306270999999995</v>
      </c>
      <c r="M79" s="747">
        <v>129</v>
      </c>
    </row>
    <row r="80" spans="1:13" ht="14.1" customHeight="1">
      <c r="A80" s="2" t="s">
        <v>843</v>
      </c>
      <c r="B80" s="746">
        <v>-0.13845499999999999</v>
      </c>
      <c r="C80" s="642">
        <v>28.50442</v>
      </c>
      <c r="D80" s="747">
        <v>145</v>
      </c>
      <c r="E80" s="746" t="s">
        <v>236</v>
      </c>
      <c r="F80" s="749">
        <v>28.942204</v>
      </c>
      <c r="G80" s="747">
        <v>177</v>
      </c>
      <c r="H80" s="746">
        <v>0.14312800000000001</v>
      </c>
      <c r="I80" s="749">
        <v>0.43778400000000001</v>
      </c>
      <c r="J80" s="747">
        <v>216</v>
      </c>
      <c r="K80" s="746">
        <v>0.14868100000000001</v>
      </c>
      <c r="L80" s="749">
        <v>0.45716400000000001</v>
      </c>
      <c r="M80" s="747">
        <v>217</v>
      </c>
    </row>
    <row r="81" spans="1:241" ht="14.1" customHeight="1">
      <c r="A81" s="2" t="s">
        <v>844</v>
      </c>
      <c r="B81" s="746">
        <v>-57.84151</v>
      </c>
      <c r="C81" s="642">
        <v>-404.50676199999998</v>
      </c>
      <c r="D81" s="747">
        <v>55</v>
      </c>
      <c r="E81" s="746">
        <v>42.959811999999999</v>
      </c>
      <c r="F81" s="749">
        <v>256.02819499999998</v>
      </c>
      <c r="G81" s="747">
        <v>112</v>
      </c>
      <c r="H81" s="746">
        <v>100.801322</v>
      </c>
      <c r="I81" s="749">
        <v>660.53495699999996</v>
      </c>
      <c r="J81" s="747">
        <v>85</v>
      </c>
      <c r="K81" s="746">
        <v>103.418513</v>
      </c>
      <c r="L81" s="749">
        <v>681.28102000000001</v>
      </c>
      <c r="M81" s="747">
        <v>85</v>
      </c>
    </row>
    <row r="82" spans="1:241" ht="13.9" customHeight="1">
      <c r="A82" s="2" t="s">
        <v>845</v>
      </c>
      <c r="B82" s="746">
        <v>0.63678800000000002</v>
      </c>
      <c r="C82" s="642">
        <v>27.137311</v>
      </c>
      <c r="D82" s="747">
        <v>143</v>
      </c>
      <c r="E82" s="746">
        <v>1.4564900000000001</v>
      </c>
      <c r="F82" s="749">
        <v>34.583261</v>
      </c>
      <c r="G82" s="747">
        <v>172</v>
      </c>
      <c r="H82" s="746">
        <v>0.81970200000000004</v>
      </c>
      <c r="I82" s="749">
        <v>7.4459499999999998</v>
      </c>
      <c r="J82" s="747">
        <v>169</v>
      </c>
      <c r="K82" s="746">
        <v>0.86716599999999999</v>
      </c>
      <c r="L82" s="749">
        <v>7.8139919999999998</v>
      </c>
      <c r="M82" s="747">
        <v>168</v>
      </c>
    </row>
    <row r="83" spans="1:241" ht="14.25" customHeight="1">
      <c r="A83" s="2" t="s">
        <v>846</v>
      </c>
      <c r="B83" s="746">
        <v>65.621058000000005</v>
      </c>
      <c r="C83" s="642">
        <v>261.622975</v>
      </c>
      <c r="D83" s="747">
        <v>191</v>
      </c>
      <c r="E83" s="746">
        <v>123.977542</v>
      </c>
      <c r="F83" s="749">
        <v>544.54522899999995</v>
      </c>
      <c r="G83" s="747">
        <v>86</v>
      </c>
      <c r="H83" s="746">
        <v>58.356484000000002</v>
      </c>
      <c r="I83" s="749">
        <v>282.92225400000001</v>
      </c>
      <c r="J83" s="747">
        <v>99</v>
      </c>
      <c r="K83" s="746">
        <v>60.475284000000002</v>
      </c>
      <c r="L83" s="749">
        <v>297.98219699999999</v>
      </c>
      <c r="M83" s="747">
        <v>99</v>
      </c>
    </row>
    <row r="84" spans="1:241" ht="23.25" customHeight="1">
      <c r="A84" s="2" t="s">
        <v>847</v>
      </c>
      <c r="B84" s="746">
        <v>-1.6807449999999999</v>
      </c>
      <c r="C84" s="642">
        <v>-19.442489999999999</v>
      </c>
      <c r="D84" s="747">
        <v>80</v>
      </c>
      <c r="E84" s="746" t="s">
        <v>236</v>
      </c>
      <c r="F84" s="749">
        <v>2.7811729999999999</v>
      </c>
      <c r="G84" s="747">
        <v>209</v>
      </c>
      <c r="H84" s="746">
        <v>1.70848</v>
      </c>
      <c r="I84" s="749">
        <v>22.223662999999998</v>
      </c>
      <c r="J84" s="747">
        <v>147</v>
      </c>
      <c r="K84" s="746">
        <v>1.7494799999999999</v>
      </c>
      <c r="L84" s="749">
        <v>22.794156999999998</v>
      </c>
      <c r="M84" s="747">
        <v>147</v>
      </c>
    </row>
    <row r="85" spans="1:241" ht="14.1" customHeight="1">
      <c r="A85" s="2" t="s">
        <v>848</v>
      </c>
      <c r="B85" s="746">
        <v>-20.260158000000001</v>
      </c>
      <c r="C85" s="642">
        <v>-160.93148600000001</v>
      </c>
      <c r="D85" s="747">
        <v>63</v>
      </c>
      <c r="E85" s="746" t="s">
        <v>236</v>
      </c>
      <c r="F85" s="749">
        <v>0.28347600000000001</v>
      </c>
      <c r="G85" s="747">
        <v>226</v>
      </c>
      <c r="H85" s="746">
        <v>20.279382999999999</v>
      </c>
      <c r="I85" s="749">
        <v>161.21496200000001</v>
      </c>
      <c r="J85" s="747">
        <v>104</v>
      </c>
      <c r="K85" s="746">
        <v>23.268642</v>
      </c>
      <c r="L85" s="749">
        <v>183.875698</v>
      </c>
      <c r="M85" s="747">
        <v>105</v>
      </c>
    </row>
    <row r="86" spans="1:241" ht="14.1" customHeight="1">
      <c r="A86" s="2" t="s">
        <v>849</v>
      </c>
      <c r="B86" s="746">
        <v>-16.242166999999998</v>
      </c>
      <c r="C86" s="642">
        <v>-96.212698000000003</v>
      </c>
      <c r="D86" s="747">
        <v>68</v>
      </c>
      <c r="E86" s="746">
        <v>8.0401089999999993</v>
      </c>
      <c r="F86" s="749">
        <v>60.089171</v>
      </c>
      <c r="G86" s="747">
        <v>152</v>
      </c>
      <c r="H86" s="746">
        <v>24.282276</v>
      </c>
      <c r="I86" s="749">
        <v>156.30186900000001</v>
      </c>
      <c r="J86" s="747">
        <v>108</v>
      </c>
      <c r="K86" s="746">
        <v>32.437370999999999</v>
      </c>
      <c r="L86" s="749">
        <v>211.47204300000001</v>
      </c>
      <c r="M86" s="747">
        <v>102</v>
      </c>
    </row>
    <row r="87" spans="1:241" ht="14.1" customHeight="1">
      <c r="A87" s="2" t="s">
        <v>386</v>
      </c>
      <c r="B87" s="746">
        <v>-417.23311799999999</v>
      </c>
      <c r="C87" s="642">
        <v>-3453.48551</v>
      </c>
      <c r="D87" s="747">
        <v>27</v>
      </c>
      <c r="E87" s="746">
        <v>385.66347300000001</v>
      </c>
      <c r="F87" s="749">
        <v>1860.936651</v>
      </c>
      <c r="G87" s="747">
        <v>60</v>
      </c>
      <c r="H87" s="746">
        <v>802.89659099999994</v>
      </c>
      <c r="I87" s="749">
        <v>5314.4221610000004</v>
      </c>
      <c r="J87" s="747">
        <v>42</v>
      </c>
      <c r="K87" s="746">
        <v>823.43686200000002</v>
      </c>
      <c r="L87" s="749">
        <v>5455.7935939999998</v>
      </c>
      <c r="M87" s="747">
        <v>42</v>
      </c>
    </row>
    <row r="88" spans="1:241" ht="14.1" customHeight="1">
      <c r="A88" s="2" t="s">
        <v>387</v>
      </c>
      <c r="B88" s="746">
        <v>-1546.2000599999999</v>
      </c>
      <c r="C88" s="642">
        <v>-11294.508118</v>
      </c>
      <c r="D88" s="747">
        <v>15</v>
      </c>
      <c r="E88" s="746">
        <v>3202.8665150000002</v>
      </c>
      <c r="F88" s="749">
        <v>28340.809755999999</v>
      </c>
      <c r="G88" s="747">
        <v>12</v>
      </c>
      <c r="H88" s="746">
        <v>4749.0665749999998</v>
      </c>
      <c r="I88" s="749">
        <v>39635.317874</v>
      </c>
      <c r="J88" s="747">
        <v>14</v>
      </c>
      <c r="K88" s="746">
        <v>4851.9109790000002</v>
      </c>
      <c r="L88" s="749">
        <v>40409.129380999999</v>
      </c>
      <c r="M88" s="747">
        <v>14</v>
      </c>
    </row>
    <row r="89" spans="1:241" ht="14.1" customHeight="1">
      <c r="A89" s="2" t="s">
        <v>850</v>
      </c>
      <c r="B89" s="746">
        <v>0.78528699999999996</v>
      </c>
      <c r="C89" s="642">
        <v>9.8144939999999998</v>
      </c>
      <c r="D89" s="747">
        <v>130</v>
      </c>
      <c r="E89" s="746">
        <v>0.80615300000000001</v>
      </c>
      <c r="F89" s="749">
        <v>10.744959</v>
      </c>
      <c r="G89" s="747">
        <v>193</v>
      </c>
      <c r="H89" s="746" t="s">
        <v>236</v>
      </c>
      <c r="I89" s="749">
        <v>0.93046499999999999</v>
      </c>
      <c r="J89" s="747">
        <v>208</v>
      </c>
      <c r="K89" s="746" t="s">
        <v>236</v>
      </c>
      <c r="L89" s="749">
        <v>0.95684400000000003</v>
      </c>
      <c r="M89" s="747">
        <v>208</v>
      </c>
    </row>
    <row r="90" spans="1:241" ht="14.1" customHeight="1">
      <c r="A90" s="2" t="s">
        <v>851</v>
      </c>
      <c r="B90" s="746">
        <v>9.1460530000000002</v>
      </c>
      <c r="C90" s="642">
        <v>73.169559000000007</v>
      </c>
      <c r="D90" s="747">
        <v>164</v>
      </c>
      <c r="E90" s="746">
        <v>12.321123</v>
      </c>
      <c r="F90" s="749">
        <v>98.072083000000006</v>
      </c>
      <c r="G90" s="747">
        <v>137</v>
      </c>
      <c r="H90" s="746">
        <v>3.1750699999999998</v>
      </c>
      <c r="I90" s="749">
        <v>24.902524</v>
      </c>
      <c r="J90" s="747">
        <v>144</v>
      </c>
      <c r="K90" s="746">
        <v>3.4334220000000002</v>
      </c>
      <c r="L90" s="749">
        <v>27.043316999999998</v>
      </c>
      <c r="M90" s="747">
        <v>144</v>
      </c>
    </row>
    <row r="91" spans="1:241" ht="14.25" customHeight="1">
      <c r="A91" s="2" t="s">
        <v>852</v>
      </c>
      <c r="B91" s="746">
        <v>0.135522</v>
      </c>
      <c r="C91" s="642">
        <v>1.230885</v>
      </c>
      <c r="D91" s="747">
        <v>117</v>
      </c>
      <c r="E91" s="746">
        <v>0.13661699999999999</v>
      </c>
      <c r="F91" s="749">
        <v>1.255538</v>
      </c>
      <c r="G91" s="747">
        <v>218</v>
      </c>
      <c r="H91" s="746" t="s">
        <v>236</v>
      </c>
      <c r="I91" s="749" t="s">
        <v>236</v>
      </c>
      <c r="J91" s="747">
        <v>229</v>
      </c>
      <c r="K91" s="746" t="s">
        <v>236</v>
      </c>
      <c r="L91" s="749" t="s">
        <v>236</v>
      </c>
      <c r="M91" s="747">
        <v>231</v>
      </c>
    </row>
    <row r="92" spans="1:241" ht="23.25" customHeight="1">
      <c r="A92" s="2" t="s">
        <v>853</v>
      </c>
      <c r="B92" s="746">
        <v>9.9949560000000002</v>
      </c>
      <c r="C92" s="642">
        <v>41.289262999999998</v>
      </c>
      <c r="D92" s="747">
        <v>152</v>
      </c>
      <c r="E92" s="746">
        <v>12.130381</v>
      </c>
      <c r="F92" s="749">
        <v>123.506238</v>
      </c>
      <c r="G92" s="747">
        <v>130</v>
      </c>
      <c r="H92" s="746">
        <v>2.1354250000000001</v>
      </c>
      <c r="I92" s="749">
        <v>82.216975000000005</v>
      </c>
      <c r="J92" s="747">
        <v>123</v>
      </c>
      <c r="K92" s="746">
        <v>2.3795039999999998</v>
      </c>
      <c r="L92" s="749">
        <v>88.877255000000005</v>
      </c>
      <c r="M92" s="747">
        <v>123</v>
      </c>
    </row>
    <row r="93" spans="1:241" ht="14.1" customHeight="1">
      <c r="A93" s="2" t="s">
        <v>854</v>
      </c>
      <c r="B93" s="746">
        <v>5.919143</v>
      </c>
      <c r="C93" s="642">
        <v>48.296945999999998</v>
      </c>
      <c r="D93" s="747">
        <v>155</v>
      </c>
      <c r="E93" s="746">
        <v>5.9698719999999996</v>
      </c>
      <c r="F93" s="749">
        <v>49.780828</v>
      </c>
      <c r="G93" s="747">
        <v>158</v>
      </c>
      <c r="H93" s="746">
        <v>5.0729000000000003E-2</v>
      </c>
      <c r="I93" s="749">
        <v>1.4838819999999999</v>
      </c>
      <c r="J93" s="747">
        <v>202</v>
      </c>
      <c r="K93" s="746">
        <v>5.9073000000000001E-2</v>
      </c>
      <c r="L93" s="749">
        <v>1.5865629999999999</v>
      </c>
      <c r="M93" s="747">
        <v>203</v>
      </c>
    </row>
    <row r="94" spans="1:241" ht="14.1" customHeight="1">
      <c r="A94" s="2" t="s">
        <v>855</v>
      </c>
      <c r="B94" s="746" t="s">
        <v>236</v>
      </c>
      <c r="C94" s="642">
        <v>0.41702</v>
      </c>
      <c r="D94" s="747">
        <v>109</v>
      </c>
      <c r="E94" s="746" t="s">
        <v>236</v>
      </c>
      <c r="F94" s="749">
        <v>0.43824099999999999</v>
      </c>
      <c r="G94" s="747">
        <v>223</v>
      </c>
      <c r="H94" s="746" t="s">
        <v>236</v>
      </c>
      <c r="I94" s="749" t="s">
        <v>236</v>
      </c>
      <c r="J94" s="747">
        <v>231</v>
      </c>
      <c r="K94" s="746" t="s">
        <v>236</v>
      </c>
      <c r="L94" s="749" t="s">
        <v>236</v>
      </c>
      <c r="M94" s="747">
        <v>230</v>
      </c>
    </row>
    <row r="95" spans="1:241" ht="14.1" customHeight="1">
      <c r="A95" s="2" t="s">
        <v>856</v>
      </c>
      <c r="B95" s="746">
        <v>121.107601</v>
      </c>
      <c r="C95" s="642">
        <v>954.29157699999996</v>
      </c>
      <c r="D95" s="747">
        <v>212</v>
      </c>
      <c r="E95" s="746">
        <v>160.049316</v>
      </c>
      <c r="F95" s="749">
        <v>1068.219832</v>
      </c>
      <c r="G95" s="747">
        <v>70</v>
      </c>
      <c r="H95" s="746">
        <v>38.941715000000002</v>
      </c>
      <c r="I95" s="749">
        <v>113.92825499999999</v>
      </c>
      <c r="J95" s="747">
        <v>120</v>
      </c>
      <c r="K95" s="746">
        <v>40.895847000000003</v>
      </c>
      <c r="L95" s="749">
        <v>118.803181</v>
      </c>
      <c r="M95" s="747">
        <v>120</v>
      </c>
    </row>
    <row r="96" spans="1:241" ht="14.1" customHeight="1">
      <c r="A96" s="2" t="s">
        <v>388</v>
      </c>
      <c r="B96" s="746">
        <v>-6679.0132659999999</v>
      </c>
      <c r="C96" s="642">
        <v>-57118.041645999998</v>
      </c>
      <c r="D96" s="747">
        <v>4</v>
      </c>
      <c r="E96" s="746">
        <v>6765.5635670000001</v>
      </c>
      <c r="F96" s="749">
        <v>50830.383700999999</v>
      </c>
      <c r="G96" s="747">
        <v>7</v>
      </c>
      <c r="H96" s="746">
        <v>13444.576832999999</v>
      </c>
      <c r="I96" s="749">
        <v>107948.425347</v>
      </c>
      <c r="J96" s="747">
        <v>4</v>
      </c>
      <c r="K96" s="746">
        <v>13722.440101</v>
      </c>
      <c r="L96" s="749">
        <v>110062.584174</v>
      </c>
      <c r="M96" s="747">
        <v>4</v>
      </c>
      <c r="N96" s="750"/>
      <c r="O96" s="750"/>
      <c r="P96" s="750"/>
      <c r="Q96" s="750"/>
      <c r="R96" s="750"/>
      <c r="S96" s="750"/>
      <c r="T96" s="750"/>
      <c r="U96" s="750"/>
      <c r="V96" s="750"/>
      <c r="W96" s="750"/>
      <c r="X96" s="750"/>
      <c r="Y96" s="750"/>
      <c r="Z96" s="750"/>
      <c r="AA96" s="750"/>
      <c r="AB96" s="750"/>
      <c r="AC96" s="750"/>
      <c r="AD96" s="750"/>
      <c r="AE96" s="750"/>
      <c r="AF96" s="750"/>
      <c r="AG96" s="750"/>
      <c r="AH96" s="750"/>
      <c r="AI96" s="750"/>
      <c r="AJ96" s="750"/>
      <c r="AK96" s="750"/>
      <c r="AL96" s="750"/>
      <c r="AM96" s="750"/>
      <c r="AN96" s="750"/>
      <c r="AO96" s="750"/>
      <c r="AP96" s="750"/>
      <c r="AQ96" s="750"/>
      <c r="AR96" s="750"/>
      <c r="AS96" s="750"/>
      <c r="AT96" s="750"/>
      <c r="AU96" s="750"/>
      <c r="AV96" s="750"/>
      <c r="AW96" s="750"/>
      <c r="AX96" s="750"/>
      <c r="AY96" s="750"/>
      <c r="AZ96" s="750"/>
      <c r="BA96" s="750"/>
      <c r="BB96" s="750"/>
      <c r="BC96" s="750"/>
      <c r="BD96" s="750"/>
      <c r="BE96" s="750"/>
      <c r="BF96" s="750"/>
      <c r="BG96" s="750"/>
      <c r="BH96" s="750"/>
      <c r="BI96" s="750"/>
      <c r="BJ96" s="750"/>
      <c r="BK96" s="750"/>
      <c r="BL96" s="750"/>
      <c r="BM96" s="750"/>
      <c r="BN96" s="750"/>
      <c r="BO96" s="750"/>
      <c r="BP96" s="750"/>
      <c r="BQ96" s="750"/>
      <c r="BR96" s="750"/>
      <c r="BS96" s="750"/>
      <c r="BT96" s="750"/>
      <c r="BU96" s="750"/>
      <c r="BV96" s="750"/>
      <c r="BW96" s="750"/>
      <c r="BX96" s="750"/>
      <c r="BY96" s="750"/>
      <c r="BZ96" s="750"/>
      <c r="CA96" s="750"/>
      <c r="CB96" s="750"/>
      <c r="CC96" s="750"/>
      <c r="CD96" s="750"/>
      <c r="CE96" s="750"/>
      <c r="CF96" s="750"/>
      <c r="CG96" s="750"/>
      <c r="CH96" s="750"/>
      <c r="CI96" s="750"/>
      <c r="CJ96" s="750"/>
      <c r="CK96" s="750"/>
      <c r="CL96" s="750"/>
      <c r="CM96" s="750"/>
      <c r="CN96" s="750"/>
      <c r="CO96" s="750"/>
      <c r="CP96" s="750"/>
      <c r="CQ96" s="750"/>
      <c r="CR96" s="750"/>
      <c r="CS96" s="750"/>
      <c r="CT96" s="750"/>
      <c r="CU96" s="750"/>
      <c r="CV96" s="750"/>
      <c r="CW96" s="750"/>
      <c r="CX96" s="750"/>
      <c r="CY96" s="750"/>
      <c r="CZ96" s="750"/>
      <c r="DA96" s="750"/>
      <c r="DB96" s="750"/>
      <c r="DC96" s="750"/>
      <c r="DD96" s="750"/>
      <c r="DE96" s="750"/>
      <c r="DF96" s="750"/>
      <c r="DG96" s="750"/>
      <c r="DH96" s="750"/>
      <c r="DI96" s="750"/>
      <c r="DJ96" s="750"/>
      <c r="DK96" s="750"/>
      <c r="DL96" s="750"/>
      <c r="DM96" s="750"/>
      <c r="DN96" s="750"/>
      <c r="DO96" s="750"/>
      <c r="DP96" s="750"/>
      <c r="DQ96" s="750"/>
      <c r="DR96" s="750"/>
      <c r="DS96" s="750"/>
      <c r="DT96" s="750"/>
      <c r="DU96" s="750"/>
      <c r="DV96" s="750"/>
      <c r="DW96" s="750"/>
      <c r="DX96" s="750"/>
      <c r="DY96" s="750"/>
      <c r="DZ96" s="750"/>
      <c r="EA96" s="750"/>
      <c r="EB96" s="750"/>
      <c r="EC96" s="750"/>
      <c r="ED96" s="750"/>
      <c r="EE96" s="750"/>
      <c r="EF96" s="750"/>
      <c r="EG96" s="750"/>
      <c r="EH96" s="750"/>
      <c r="EI96" s="750"/>
      <c r="EJ96" s="750"/>
      <c r="EK96" s="750"/>
      <c r="EL96" s="750"/>
      <c r="EM96" s="750"/>
      <c r="EN96" s="750"/>
      <c r="EO96" s="750"/>
      <c r="EP96" s="750"/>
      <c r="EQ96" s="750"/>
      <c r="ER96" s="750"/>
      <c r="ES96" s="750"/>
      <c r="ET96" s="750"/>
      <c r="EU96" s="750"/>
      <c r="EV96" s="750"/>
      <c r="EW96" s="750"/>
      <c r="EX96" s="750"/>
      <c r="EY96" s="750"/>
      <c r="EZ96" s="750"/>
      <c r="FA96" s="750"/>
      <c r="FB96" s="750"/>
      <c r="FC96" s="750"/>
      <c r="FD96" s="750"/>
      <c r="FE96" s="750"/>
      <c r="FF96" s="750"/>
      <c r="FG96" s="750"/>
      <c r="FH96" s="750"/>
      <c r="FI96" s="750"/>
      <c r="FJ96" s="750"/>
      <c r="FK96" s="750"/>
      <c r="FL96" s="750"/>
      <c r="FM96" s="750"/>
      <c r="FN96" s="750"/>
      <c r="FO96" s="750"/>
      <c r="FP96" s="750"/>
      <c r="FQ96" s="750"/>
      <c r="FR96" s="750"/>
      <c r="FS96" s="750"/>
      <c r="FT96" s="750"/>
      <c r="FU96" s="750"/>
      <c r="FV96" s="750"/>
      <c r="FW96" s="750"/>
      <c r="FX96" s="750"/>
      <c r="FY96" s="750"/>
      <c r="FZ96" s="750"/>
      <c r="GA96" s="750"/>
      <c r="GB96" s="750"/>
      <c r="GC96" s="750"/>
      <c r="GD96" s="750"/>
      <c r="GE96" s="750"/>
      <c r="GF96" s="750"/>
      <c r="GG96" s="750"/>
      <c r="GH96" s="750"/>
      <c r="GI96" s="750"/>
      <c r="GJ96" s="750"/>
      <c r="GK96" s="750"/>
      <c r="GL96" s="750"/>
      <c r="GM96" s="750"/>
      <c r="GN96" s="750"/>
      <c r="GO96" s="750"/>
      <c r="GP96" s="750"/>
      <c r="GQ96" s="750"/>
      <c r="GR96" s="750"/>
      <c r="GS96" s="750"/>
      <c r="GT96" s="750"/>
      <c r="GU96" s="750"/>
      <c r="GV96" s="750"/>
      <c r="GW96" s="750"/>
      <c r="GX96" s="750"/>
      <c r="GY96" s="750"/>
      <c r="GZ96" s="750"/>
      <c r="HA96" s="750"/>
      <c r="HB96" s="750"/>
      <c r="HC96" s="750"/>
      <c r="HD96" s="750"/>
      <c r="HE96" s="750"/>
      <c r="HF96" s="750"/>
      <c r="HG96" s="750"/>
      <c r="HH96" s="750"/>
      <c r="HI96" s="750"/>
      <c r="HJ96" s="750"/>
      <c r="HK96" s="750"/>
      <c r="HL96" s="750"/>
      <c r="HM96" s="750"/>
      <c r="HN96" s="750"/>
      <c r="HO96" s="750"/>
      <c r="HP96" s="750"/>
      <c r="HQ96" s="750"/>
      <c r="HR96" s="750"/>
      <c r="HS96" s="750"/>
      <c r="HT96" s="750"/>
      <c r="HU96" s="750"/>
      <c r="HV96" s="750"/>
      <c r="HW96" s="750"/>
      <c r="HX96" s="750"/>
      <c r="HY96" s="750"/>
      <c r="HZ96" s="750"/>
      <c r="IA96" s="750"/>
      <c r="IB96" s="750"/>
      <c r="IC96" s="750"/>
      <c r="ID96" s="750"/>
      <c r="IE96" s="750"/>
      <c r="IF96" s="750"/>
      <c r="IG96" s="750"/>
    </row>
    <row r="97" spans="1:13" ht="14.1" customHeight="1">
      <c r="A97" s="2" t="s">
        <v>857</v>
      </c>
      <c r="B97" s="746">
        <v>-19.149937000000001</v>
      </c>
      <c r="C97" s="642">
        <v>-288.90254299999998</v>
      </c>
      <c r="D97" s="747">
        <v>61</v>
      </c>
      <c r="E97" s="746">
        <v>83.473294999999993</v>
      </c>
      <c r="F97" s="749">
        <v>611.17205999999999</v>
      </c>
      <c r="G97" s="747">
        <v>83</v>
      </c>
      <c r="H97" s="746">
        <v>102.623232</v>
      </c>
      <c r="I97" s="749">
        <v>900.07460300000002</v>
      </c>
      <c r="J97" s="747">
        <v>79</v>
      </c>
      <c r="K97" s="746">
        <v>105.75160700000001</v>
      </c>
      <c r="L97" s="749">
        <v>928.89457100000004</v>
      </c>
      <c r="M97" s="747">
        <v>79</v>
      </c>
    </row>
    <row r="98" spans="1:13" ht="14.1" customHeight="1">
      <c r="A98" s="2" t="s">
        <v>858</v>
      </c>
      <c r="B98" s="746">
        <v>10.073949000000001</v>
      </c>
      <c r="C98" s="642">
        <v>512.18502000000001</v>
      </c>
      <c r="D98" s="747">
        <v>207</v>
      </c>
      <c r="E98" s="746">
        <v>10.09426</v>
      </c>
      <c r="F98" s="749">
        <v>512.59139500000003</v>
      </c>
      <c r="G98" s="747">
        <v>89</v>
      </c>
      <c r="H98" s="746" t="s">
        <v>236</v>
      </c>
      <c r="I98" s="749">
        <v>0.40637499999999999</v>
      </c>
      <c r="J98" s="747">
        <v>218</v>
      </c>
      <c r="K98" s="746" t="s">
        <v>236</v>
      </c>
      <c r="L98" s="749">
        <v>0.40791300000000003</v>
      </c>
      <c r="M98" s="747">
        <v>219</v>
      </c>
    </row>
    <row r="99" spans="1:13" ht="14.1" customHeight="1">
      <c r="A99" s="2" t="s">
        <v>859</v>
      </c>
      <c r="B99" s="746">
        <v>152.86274599999999</v>
      </c>
      <c r="C99" s="642">
        <v>246.3338</v>
      </c>
      <c r="D99" s="747">
        <v>190</v>
      </c>
      <c r="E99" s="746">
        <v>349.40194300000002</v>
      </c>
      <c r="F99" s="749">
        <v>1793.2581869999999</v>
      </c>
      <c r="G99" s="747">
        <v>61</v>
      </c>
      <c r="H99" s="746">
        <v>196.539197</v>
      </c>
      <c r="I99" s="749">
        <v>1546.924387</v>
      </c>
      <c r="J99" s="747">
        <v>68</v>
      </c>
      <c r="K99" s="746">
        <v>210.30908600000001</v>
      </c>
      <c r="L99" s="749">
        <v>1653.723491</v>
      </c>
      <c r="M99" s="747">
        <v>67</v>
      </c>
    </row>
    <row r="100" spans="1:13" ht="14.1" customHeight="1">
      <c r="A100" s="2" t="s">
        <v>860</v>
      </c>
      <c r="B100" s="746">
        <v>-1.1235679999999999</v>
      </c>
      <c r="C100" s="642">
        <v>23.954723999999999</v>
      </c>
      <c r="D100" s="747">
        <v>142</v>
      </c>
      <c r="E100" s="746">
        <v>0.43742999999999999</v>
      </c>
      <c r="F100" s="749">
        <v>42.140785999999999</v>
      </c>
      <c r="G100" s="747">
        <v>163</v>
      </c>
      <c r="H100" s="746">
        <v>1.5609980000000001</v>
      </c>
      <c r="I100" s="749">
        <v>18.186062</v>
      </c>
      <c r="J100" s="747">
        <v>152</v>
      </c>
      <c r="K100" s="746">
        <v>1.648622</v>
      </c>
      <c r="L100" s="749">
        <v>18.550291999999999</v>
      </c>
      <c r="M100" s="747">
        <v>152</v>
      </c>
    </row>
    <row r="101" spans="1:13" ht="14.1" customHeight="1">
      <c r="A101" s="2" t="s">
        <v>861</v>
      </c>
      <c r="B101" s="746">
        <v>14.930246</v>
      </c>
      <c r="C101" s="642">
        <v>88.361828000000003</v>
      </c>
      <c r="D101" s="747">
        <v>167</v>
      </c>
      <c r="E101" s="746">
        <v>15.515648000000001</v>
      </c>
      <c r="F101" s="749">
        <v>99.407916</v>
      </c>
      <c r="G101" s="747">
        <v>136</v>
      </c>
      <c r="H101" s="746">
        <v>0.58540199999999998</v>
      </c>
      <c r="I101" s="749">
        <v>11.046087999999999</v>
      </c>
      <c r="J101" s="747">
        <v>164</v>
      </c>
      <c r="K101" s="746">
        <v>0.66541700000000004</v>
      </c>
      <c r="L101" s="749">
        <v>12.522849000000001</v>
      </c>
      <c r="M101" s="747">
        <v>163</v>
      </c>
    </row>
    <row r="102" spans="1:13" ht="14.1" customHeight="1">
      <c r="A102" s="2" t="s">
        <v>862</v>
      </c>
      <c r="B102" s="746">
        <v>46.346055999999997</v>
      </c>
      <c r="C102" s="642">
        <v>295.31586600000003</v>
      </c>
      <c r="D102" s="747">
        <v>195</v>
      </c>
      <c r="E102" s="746">
        <v>47.014814000000001</v>
      </c>
      <c r="F102" s="749">
        <v>297.92413800000003</v>
      </c>
      <c r="G102" s="747">
        <v>106</v>
      </c>
      <c r="H102" s="746">
        <v>0.66875799999999996</v>
      </c>
      <c r="I102" s="749">
        <v>2.6082719999999999</v>
      </c>
      <c r="J102" s="747">
        <v>193</v>
      </c>
      <c r="K102" s="746">
        <v>0.68977999999999995</v>
      </c>
      <c r="L102" s="749">
        <v>2.7608069999999998</v>
      </c>
      <c r="M102" s="747">
        <v>192</v>
      </c>
    </row>
    <row r="103" spans="1:13" ht="14.1" customHeight="1">
      <c r="A103" s="2" t="s">
        <v>863</v>
      </c>
      <c r="B103" s="746">
        <v>329.56005800000003</v>
      </c>
      <c r="C103" s="642">
        <v>2926.5226969999999</v>
      </c>
      <c r="D103" s="747">
        <v>224</v>
      </c>
      <c r="E103" s="746">
        <v>763.76785700000005</v>
      </c>
      <c r="F103" s="749">
        <v>6375.039393</v>
      </c>
      <c r="G103" s="747">
        <v>36</v>
      </c>
      <c r="H103" s="746">
        <v>434.20779900000002</v>
      </c>
      <c r="I103" s="749">
        <v>3448.5166960000001</v>
      </c>
      <c r="J103" s="747">
        <v>56</v>
      </c>
      <c r="K103" s="746">
        <v>465.005179</v>
      </c>
      <c r="L103" s="749">
        <v>3750.1211109999999</v>
      </c>
      <c r="M103" s="747">
        <v>56</v>
      </c>
    </row>
    <row r="104" spans="1:13" ht="14.1" customHeight="1">
      <c r="A104" s="2" t="s">
        <v>864</v>
      </c>
      <c r="B104" s="746">
        <v>18.793523</v>
      </c>
      <c r="C104" s="642">
        <v>83.064391000000001</v>
      </c>
      <c r="D104" s="747">
        <v>165</v>
      </c>
      <c r="E104" s="746">
        <v>19.231746000000001</v>
      </c>
      <c r="F104" s="749">
        <v>87.995987</v>
      </c>
      <c r="G104" s="747">
        <v>142</v>
      </c>
      <c r="H104" s="746">
        <v>0.43822299999999997</v>
      </c>
      <c r="I104" s="749">
        <v>4.9315959999999999</v>
      </c>
      <c r="J104" s="747">
        <v>178</v>
      </c>
      <c r="K104" s="746">
        <v>0.46593699999999999</v>
      </c>
      <c r="L104" s="749">
        <v>5.2195200000000002</v>
      </c>
      <c r="M104" s="747">
        <v>178</v>
      </c>
    </row>
    <row r="105" spans="1:13" ht="14.1" customHeight="1">
      <c r="A105" s="2" t="s">
        <v>865</v>
      </c>
      <c r="B105" s="746">
        <v>0.26168200000000003</v>
      </c>
      <c r="C105" s="642">
        <v>2.419416</v>
      </c>
      <c r="D105" s="747">
        <v>120</v>
      </c>
      <c r="E105" s="746">
        <v>0.28133000000000002</v>
      </c>
      <c r="F105" s="749">
        <v>2.5284719999999998</v>
      </c>
      <c r="G105" s="747">
        <v>210</v>
      </c>
      <c r="H105" s="746" t="s">
        <v>236</v>
      </c>
      <c r="I105" s="749">
        <v>0.109056</v>
      </c>
      <c r="J105" s="747">
        <v>225</v>
      </c>
      <c r="K105" s="746" t="s">
        <v>236</v>
      </c>
      <c r="L105" s="749">
        <v>0.11497499999999999</v>
      </c>
      <c r="M105" s="747">
        <v>225</v>
      </c>
    </row>
    <row r="106" spans="1:13" ht="14.25" customHeight="1">
      <c r="A106" s="2" t="s">
        <v>866</v>
      </c>
      <c r="B106" s="746">
        <v>-259.896367</v>
      </c>
      <c r="C106" s="642">
        <v>-3266.4133750000001</v>
      </c>
      <c r="D106" s="747">
        <v>28</v>
      </c>
      <c r="E106" s="746">
        <v>131.443951</v>
      </c>
      <c r="F106" s="749">
        <v>898.22092499999997</v>
      </c>
      <c r="G106" s="747">
        <v>73</v>
      </c>
      <c r="H106" s="746">
        <v>391.34031800000002</v>
      </c>
      <c r="I106" s="749">
        <v>4164.6342999999997</v>
      </c>
      <c r="J106" s="747">
        <v>51</v>
      </c>
      <c r="K106" s="746">
        <v>402.30938700000002</v>
      </c>
      <c r="L106" s="749">
        <v>4270.8288350000003</v>
      </c>
      <c r="M106" s="747">
        <v>51</v>
      </c>
    </row>
    <row r="107" spans="1:13" ht="23.25" customHeight="1">
      <c r="A107" s="2" t="s">
        <v>867</v>
      </c>
      <c r="B107" s="746">
        <v>70.377660000000006</v>
      </c>
      <c r="C107" s="642">
        <v>374.04697099999998</v>
      </c>
      <c r="D107" s="747">
        <v>200</v>
      </c>
      <c r="E107" s="746">
        <v>122.903541</v>
      </c>
      <c r="F107" s="749">
        <v>792.87186999999994</v>
      </c>
      <c r="G107" s="747">
        <v>78</v>
      </c>
      <c r="H107" s="746">
        <v>52.525880999999998</v>
      </c>
      <c r="I107" s="749">
        <v>418.82489900000002</v>
      </c>
      <c r="J107" s="747">
        <v>93</v>
      </c>
      <c r="K107" s="746">
        <v>54.884216000000002</v>
      </c>
      <c r="L107" s="749">
        <v>435.57619399999999</v>
      </c>
      <c r="M107" s="747">
        <v>93</v>
      </c>
    </row>
    <row r="108" spans="1:13" ht="14.1" customHeight="1">
      <c r="A108" s="2" t="s">
        <v>868</v>
      </c>
      <c r="B108" s="746" t="s">
        <v>236</v>
      </c>
      <c r="C108" s="642" t="s">
        <v>236</v>
      </c>
      <c r="D108" s="747">
        <v>105</v>
      </c>
      <c r="E108" s="746" t="s">
        <v>236</v>
      </c>
      <c r="F108" s="749">
        <v>5.8879000000000001E-2</v>
      </c>
      <c r="G108" s="747">
        <v>231</v>
      </c>
      <c r="H108" s="746" t="s">
        <v>236</v>
      </c>
      <c r="I108" s="749" t="s">
        <v>236</v>
      </c>
      <c r="J108" s="747">
        <v>232</v>
      </c>
      <c r="K108" s="746" t="s">
        <v>236</v>
      </c>
      <c r="L108" s="749" t="s">
        <v>236</v>
      </c>
      <c r="M108" s="747">
        <v>232</v>
      </c>
    </row>
    <row r="109" spans="1:13" ht="14.1" customHeight="1">
      <c r="A109" s="2" t="s">
        <v>869</v>
      </c>
      <c r="B109" s="746">
        <v>146.45598100000001</v>
      </c>
      <c r="C109" s="642">
        <v>1060.690439</v>
      </c>
      <c r="D109" s="747">
        <v>214</v>
      </c>
      <c r="E109" s="746">
        <v>640.36053100000004</v>
      </c>
      <c r="F109" s="749">
        <v>4865.267914</v>
      </c>
      <c r="G109" s="747">
        <v>40</v>
      </c>
      <c r="H109" s="746">
        <v>493.90454999999997</v>
      </c>
      <c r="I109" s="749">
        <v>3804.577475</v>
      </c>
      <c r="J109" s="747">
        <v>55</v>
      </c>
      <c r="K109" s="746">
        <v>514.09053700000004</v>
      </c>
      <c r="L109" s="749">
        <v>3987.988296</v>
      </c>
      <c r="M109" s="747">
        <v>54</v>
      </c>
    </row>
    <row r="110" spans="1:13" ht="14.1" customHeight="1">
      <c r="A110" s="2" t="s">
        <v>406</v>
      </c>
      <c r="B110" s="746">
        <v>1621.6257989999999</v>
      </c>
      <c r="C110" s="642">
        <v>14893.916268999999</v>
      </c>
      <c r="D110" s="747">
        <v>232</v>
      </c>
      <c r="E110" s="746">
        <v>1876.368498</v>
      </c>
      <c r="F110" s="749">
        <v>18209.365314999999</v>
      </c>
      <c r="G110" s="747">
        <v>18</v>
      </c>
      <c r="H110" s="746">
        <v>254.74269899999999</v>
      </c>
      <c r="I110" s="749">
        <v>3315.4490460000002</v>
      </c>
      <c r="J110" s="747">
        <v>57</v>
      </c>
      <c r="K110" s="746">
        <v>261.99193400000001</v>
      </c>
      <c r="L110" s="749">
        <v>3364.7747460000001</v>
      </c>
      <c r="M110" s="747">
        <v>58</v>
      </c>
    </row>
    <row r="111" spans="1:13" ht="14.25" customHeight="1">
      <c r="A111" s="2" t="s">
        <v>389</v>
      </c>
      <c r="B111" s="746">
        <v>-885.57822399999998</v>
      </c>
      <c r="C111" s="642">
        <v>-5708.178148</v>
      </c>
      <c r="D111" s="747">
        <v>20</v>
      </c>
      <c r="E111" s="746">
        <v>299.11908699999998</v>
      </c>
      <c r="F111" s="749">
        <v>2155.6433499999998</v>
      </c>
      <c r="G111" s="747">
        <v>55</v>
      </c>
      <c r="H111" s="746">
        <v>1184.6973109999999</v>
      </c>
      <c r="I111" s="749">
        <v>7863.8214980000002</v>
      </c>
      <c r="J111" s="747">
        <v>35</v>
      </c>
      <c r="K111" s="746">
        <v>1197.5771179999999</v>
      </c>
      <c r="L111" s="749">
        <v>7959.3084490000001</v>
      </c>
      <c r="M111" s="747">
        <v>35</v>
      </c>
    </row>
    <row r="112" spans="1:13" ht="23.25" customHeight="1">
      <c r="A112" s="2" t="s">
        <v>870</v>
      </c>
      <c r="B112" s="746">
        <v>1.1351789999999999</v>
      </c>
      <c r="C112" s="642">
        <v>17.270847</v>
      </c>
      <c r="D112" s="747">
        <v>135</v>
      </c>
      <c r="E112" s="746">
        <v>61.655844999999999</v>
      </c>
      <c r="F112" s="749">
        <v>577.43076199999996</v>
      </c>
      <c r="G112" s="747">
        <v>85</v>
      </c>
      <c r="H112" s="746">
        <v>60.520665999999999</v>
      </c>
      <c r="I112" s="749">
        <v>560.15991499999996</v>
      </c>
      <c r="J112" s="747">
        <v>87</v>
      </c>
      <c r="K112" s="746">
        <v>64.170832000000004</v>
      </c>
      <c r="L112" s="749">
        <v>586.41664600000001</v>
      </c>
      <c r="M112" s="747">
        <v>87</v>
      </c>
    </row>
    <row r="113" spans="1:13" ht="14.1" customHeight="1">
      <c r="A113" s="2" t="s">
        <v>426</v>
      </c>
      <c r="B113" s="746">
        <v>-2293.9533999999999</v>
      </c>
      <c r="C113" s="642">
        <v>-29798.688868000001</v>
      </c>
      <c r="D113" s="747">
        <v>11</v>
      </c>
      <c r="E113" s="746">
        <v>4098.3816850000003</v>
      </c>
      <c r="F113" s="749">
        <v>28242.01268</v>
      </c>
      <c r="G113" s="747">
        <v>13</v>
      </c>
      <c r="H113" s="746">
        <v>6392.3350849999997</v>
      </c>
      <c r="I113" s="749">
        <v>58040.701547999997</v>
      </c>
      <c r="J113" s="747">
        <v>10</v>
      </c>
      <c r="K113" s="746">
        <v>6670.0931129999999</v>
      </c>
      <c r="L113" s="749">
        <v>60490.827387999998</v>
      </c>
      <c r="M113" s="747">
        <v>10</v>
      </c>
    </row>
    <row r="114" spans="1:13" ht="14.1" customHeight="1">
      <c r="A114" s="2" t="s">
        <v>407</v>
      </c>
      <c r="B114" s="746">
        <v>-1440.53053</v>
      </c>
      <c r="C114" s="642">
        <v>-10955.513257000001</v>
      </c>
      <c r="D114" s="747">
        <v>16</v>
      </c>
      <c r="E114" s="746">
        <v>852.67688599999997</v>
      </c>
      <c r="F114" s="749">
        <v>6688.7956720000002</v>
      </c>
      <c r="G114" s="747">
        <v>34</v>
      </c>
      <c r="H114" s="746">
        <v>2293.2074160000002</v>
      </c>
      <c r="I114" s="749">
        <v>17644.308928999999</v>
      </c>
      <c r="J114" s="747">
        <v>21</v>
      </c>
      <c r="K114" s="746">
        <v>2425.3222580000001</v>
      </c>
      <c r="L114" s="749">
        <v>18526.925972000001</v>
      </c>
      <c r="M114" s="747">
        <v>21</v>
      </c>
    </row>
    <row r="115" spans="1:13" ht="14.1" customHeight="1">
      <c r="A115" s="2" t="s">
        <v>871</v>
      </c>
      <c r="B115" s="746">
        <v>16.453295000000001</v>
      </c>
      <c r="C115" s="642">
        <v>54.546691000000003</v>
      </c>
      <c r="D115" s="747">
        <v>161</v>
      </c>
      <c r="E115" s="746">
        <v>16.558866999999999</v>
      </c>
      <c r="F115" s="749">
        <v>59.619191000000001</v>
      </c>
      <c r="G115" s="747">
        <v>153</v>
      </c>
      <c r="H115" s="746">
        <v>0.105572</v>
      </c>
      <c r="I115" s="749">
        <v>5.0724999999999998</v>
      </c>
      <c r="J115" s="747">
        <v>177</v>
      </c>
      <c r="K115" s="746">
        <v>0.106769</v>
      </c>
      <c r="L115" s="749">
        <v>5.1200190000000001</v>
      </c>
      <c r="M115" s="747">
        <v>179</v>
      </c>
    </row>
    <row r="116" spans="1:13" ht="14.1" customHeight="1">
      <c r="A116" s="2" t="s">
        <v>872</v>
      </c>
      <c r="B116" s="746">
        <v>-530.714384</v>
      </c>
      <c r="C116" s="642">
        <v>-3925.1851120000001</v>
      </c>
      <c r="D116" s="747">
        <v>25</v>
      </c>
      <c r="E116" s="746">
        <v>107.244812</v>
      </c>
      <c r="F116" s="749">
        <v>1073.129921</v>
      </c>
      <c r="G116" s="747">
        <v>69</v>
      </c>
      <c r="H116" s="746">
        <v>637.95919600000002</v>
      </c>
      <c r="I116" s="749">
        <v>4998.3150329999999</v>
      </c>
      <c r="J116" s="747">
        <v>45</v>
      </c>
      <c r="K116" s="746">
        <v>660.09543499999995</v>
      </c>
      <c r="L116" s="749">
        <v>5192.4858109999996</v>
      </c>
      <c r="M116" s="747">
        <v>44</v>
      </c>
    </row>
    <row r="117" spans="1:13" ht="14.1" customHeight="1">
      <c r="A117" s="2" t="s">
        <v>390</v>
      </c>
      <c r="B117" s="746">
        <v>-7976.4739090000003</v>
      </c>
      <c r="C117" s="642">
        <v>-52740.351902000002</v>
      </c>
      <c r="D117" s="747">
        <v>5</v>
      </c>
      <c r="E117" s="746">
        <v>1478.8151250000001</v>
      </c>
      <c r="F117" s="749">
        <v>11461.724753</v>
      </c>
      <c r="G117" s="747">
        <v>25</v>
      </c>
      <c r="H117" s="746">
        <v>9455.2890339999994</v>
      </c>
      <c r="I117" s="749">
        <v>64202.076654999997</v>
      </c>
      <c r="J117" s="747">
        <v>9</v>
      </c>
      <c r="K117" s="746">
        <v>9491.5931049999999</v>
      </c>
      <c r="L117" s="749">
        <v>64526.625206999997</v>
      </c>
      <c r="M117" s="747">
        <v>9</v>
      </c>
    </row>
    <row r="118" spans="1:13" ht="14.1" customHeight="1">
      <c r="A118" s="2" t="s">
        <v>873</v>
      </c>
      <c r="B118" s="746">
        <v>-864.19887100000005</v>
      </c>
      <c r="C118" s="642">
        <v>-4588.940619</v>
      </c>
      <c r="D118" s="747">
        <v>23</v>
      </c>
      <c r="E118" s="746">
        <v>1060.5200589999999</v>
      </c>
      <c r="F118" s="749">
        <v>10066.140986</v>
      </c>
      <c r="G118" s="747">
        <v>26</v>
      </c>
      <c r="H118" s="746">
        <v>1924.71893</v>
      </c>
      <c r="I118" s="749">
        <v>14655.081604999999</v>
      </c>
      <c r="J118" s="747">
        <v>23</v>
      </c>
      <c r="K118" s="746">
        <v>1947.523598</v>
      </c>
      <c r="L118" s="749">
        <v>14862.177626999999</v>
      </c>
      <c r="M118" s="747">
        <v>23</v>
      </c>
    </row>
    <row r="119" spans="1:13" ht="14.25" customHeight="1">
      <c r="A119" s="2" t="s">
        <v>391</v>
      </c>
      <c r="B119" s="746">
        <v>-3273.8010490000001</v>
      </c>
      <c r="C119" s="642">
        <v>-30142.432669999998</v>
      </c>
      <c r="D119" s="747">
        <v>10</v>
      </c>
      <c r="E119" s="746">
        <v>3184.6098139999999</v>
      </c>
      <c r="F119" s="749">
        <v>21652.217257</v>
      </c>
      <c r="G119" s="747">
        <v>16</v>
      </c>
      <c r="H119" s="746">
        <v>6458.4108630000001</v>
      </c>
      <c r="I119" s="749">
        <v>51794.649926999999</v>
      </c>
      <c r="J119" s="747">
        <v>11</v>
      </c>
      <c r="K119" s="746">
        <v>6633.4774340000004</v>
      </c>
      <c r="L119" s="749">
        <v>53183.138487999997</v>
      </c>
      <c r="M119" s="747">
        <v>11</v>
      </c>
    </row>
    <row r="120" spans="1:13" ht="23.25" customHeight="1">
      <c r="A120" s="2" t="s">
        <v>874</v>
      </c>
      <c r="B120" s="746">
        <v>223.49996200000001</v>
      </c>
      <c r="C120" s="642">
        <v>1551.0889010000001</v>
      </c>
      <c r="D120" s="747">
        <v>216</v>
      </c>
      <c r="E120" s="746">
        <v>246.53947199999999</v>
      </c>
      <c r="F120" s="749">
        <v>1773.4002089999999</v>
      </c>
      <c r="G120" s="747">
        <v>62</v>
      </c>
      <c r="H120" s="746">
        <v>23.03951</v>
      </c>
      <c r="I120" s="749">
        <v>222.311308</v>
      </c>
      <c r="J120" s="747">
        <v>100</v>
      </c>
      <c r="K120" s="746">
        <v>24.207667000000001</v>
      </c>
      <c r="L120" s="749">
        <v>232.285192</v>
      </c>
      <c r="M120" s="747">
        <v>100</v>
      </c>
    </row>
    <row r="121" spans="1:13" ht="14.1" customHeight="1">
      <c r="A121" s="2" t="s">
        <v>408</v>
      </c>
      <c r="B121" s="746">
        <v>-5009.1798209999997</v>
      </c>
      <c r="C121" s="642">
        <v>-45874.039762</v>
      </c>
      <c r="D121" s="747">
        <v>7</v>
      </c>
      <c r="E121" s="746">
        <v>6665.5900650000003</v>
      </c>
      <c r="F121" s="749">
        <v>52326.583641999998</v>
      </c>
      <c r="G121" s="747">
        <v>5</v>
      </c>
      <c r="H121" s="746">
        <v>11674.769886</v>
      </c>
      <c r="I121" s="749">
        <v>98200.623403999998</v>
      </c>
      <c r="J121" s="747">
        <v>5</v>
      </c>
      <c r="K121" s="746">
        <v>11986.313717000001</v>
      </c>
      <c r="L121" s="749">
        <v>100748.621596</v>
      </c>
      <c r="M121" s="747">
        <v>5</v>
      </c>
    </row>
    <row r="122" spans="1:13" ht="14.25" customHeight="1">
      <c r="A122" s="2" t="s">
        <v>875</v>
      </c>
      <c r="B122" s="746">
        <v>-134.65081599999999</v>
      </c>
      <c r="C122" s="642">
        <v>-933.767065</v>
      </c>
      <c r="D122" s="747">
        <v>47</v>
      </c>
      <c r="E122" s="746">
        <v>179.34280999999999</v>
      </c>
      <c r="F122" s="749">
        <v>1280.959822</v>
      </c>
      <c r="G122" s="747">
        <v>67</v>
      </c>
      <c r="H122" s="746">
        <v>313.99362600000001</v>
      </c>
      <c r="I122" s="749">
        <v>2214.7268869999998</v>
      </c>
      <c r="J122" s="747">
        <v>62</v>
      </c>
      <c r="K122" s="746">
        <v>321.602484</v>
      </c>
      <c r="L122" s="749">
        <v>2266.8056179999999</v>
      </c>
      <c r="M122" s="747">
        <v>63</v>
      </c>
    </row>
    <row r="123" spans="1:13" ht="23.25" customHeight="1">
      <c r="A123" s="2" t="s">
        <v>876</v>
      </c>
      <c r="B123" s="746">
        <v>-34.573554999999999</v>
      </c>
      <c r="C123" s="642">
        <v>-760.786205</v>
      </c>
      <c r="D123" s="747">
        <v>50</v>
      </c>
      <c r="E123" s="746">
        <v>124.674869</v>
      </c>
      <c r="F123" s="749">
        <v>803.23992199999998</v>
      </c>
      <c r="G123" s="747">
        <v>76</v>
      </c>
      <c r="H123" s="746">
        <v>159.248424</v>
      </c>
      <c r="I123" s="749">
        <v>1564.0261270000001</v>
      </c>
      <c r="J123" s="747">
        <v>67</v>
      </c>
      <c r="K123" s="746">
        <v>162.84161499999999</v>
      </c>
      <c r="L123" s="749">
        <v>1628.0900389999999</v>
      </c>
      <c r="M123" s="747">
        <v>68</v>
      </c>
    </row>
    <row r="124" spans="1:13" ht="14.1" customHeight="1">
      <c r="A124" s="2" t="s">
        <v>877</v>
      </c>
      <c r="B124" s="746">
        <v>4.7175390000000004</v>
      </c>
      <c r="C124" s="642">
        <v>92.279769000000002</v>
      </c>
      <c r="D124" s="747">
        <v>173</v>
      </c>
      <c r="E124" s="746">
        <v>62.590406999999999</v>
      </c>
      <c r="F124" s="749">
        <v>532.90990799999997</v>
      </c>
      <c r="G124" s="747">
        <v>87</v>
      </c>
      <c r="H124" s="746">
        <v>57.872867999999997</v>
      </c>
      <c r="I124" s="749">
        <v>440.63013899999999</v>
      </c>
      <c r="J124" s="747">
        <v>91</v>
      </c>
      <c r="K124" s="746">
        <v>59.471632999999997</v>
      </c>
      <c r="L124" s="749">
        <v>454.21332999999998</v>
      </c>
      <c r="M124" s="747">
        <v>92</v>
      </c>
    </row>
    <row r="125" spans="1:13" ht="14.1" customHeight="1">
      <c r="A125" s="2" t="s">
        <v>878</v>
      </c>
      <c r="B125" s="746">
        <v>0.29577700000000001</v>
      </c>
      <c r="C125" s="642">
        <v>2.6693090000000002</v>
      </c>
      <c r="D125" s="747">
        <v>121</v>
      </c>
      <c r="E125" s="746">
        <v>0.38589899999999999</v>
      </c>
      <c r="F125" s="749">
        <v>3.0584950000000002</v>
      </c>
      <c r="G125" s="747">
        <v>208</v>
      </c>
      <c r="H125" s="746">
        <v>9.0121999999999994E-2</v>
      </c>
      <c r="I125" s="749">
        <v>0.38918599999999998</v>
      </c>
      <c r="J125" s="747">
        <v>220</v>
      </c>
      <c r="K125" s="746">
        <v>0.105087</v>
      </c>
      <c r="L125" s="749">
        <v>0.467781</v>
      </c>
      <c r="M125" s="747">
        <v>216</v>
      </c>
    </row>
    <row r="126" spans="1:13" ht="14.1" customHeight="1">
      <c r="A126" s="2" t="s">
        <v>879</v>
      </c>
      <c r="B126" s="746" t="s">
        <v>236</v>
      </c>
      <c r="C126" s="642">
        <v>1.468283</v>
      </c>
      <c r="D126" s="747">
        <v>118</v>
      </c>
      <c r="E126" s="746" t="s">
        <v>236</v>
      </c>
      <c r="F126" s="749">
        <v>1.5257480000000001</v>
      </c>
      <c r="G126" s="747">
        <v>214</v>
      </c>
      <c r="H126" s="746" t="s">
        <v>236</v>
      </c>
      <c r="I126" s="749">
        <v>5.7465000000000002E-2</v>
      </c>
      <c r="J126" s="747">
        <v>226</v>
      </c>
      <c r="K126" s="746" t="s">
        <v>236</v>
      </c>
      <c r="L126" s="749">
        <v>5.7465000000000002E-2</v>
      </c>
      <c r="M126" s="747">
        <v>226</v>
      </c>
    </row>
    <row r="127" spans="1:13" ht="14.1" customHeight="1">
      <c r="A127" s="2" t="s">
        <v>880</v>
      </c>
      <c r="B127" s="746">
        <v>-4646.1121110000004</v>
      </c>
      <c r="C127" s="642">
        <v>-44654.993997999998</v>
      </c>
      <c r="D127" s="747">
        <v>8</v>
      </c>
      <c r="E127" s="746">
        <v>5771.0734940000002</v>
      </c>
      <c r="F127" s="749">
        <v>44471.244545000001</v>
      </c>
      <c r="G127" s="747">
        <v>8</v>
      </c>
      <c r="H127" s="746">
        <v>10417.185605000001</v>
      </c>
      <c r="I127" s="749">
        <v>89126.238542999999</v>
      </c>
      <c r="J127" s="747">
        <v>6</v>
      </c>
      <c r="K127" s="746">
        <v>10789.201289000001</v>
      </c>
      <c r="L127" s="749">
        <v>91769.364138000004</v>
      </c>
      <c r="M127" s="747">
        <v>6</v>
      </c>
    </row>
    <row r="128" spans="1:13" ht="14.1" customHeight="1">
      <c r="A128" s="2" t="s">
        <v>881</v>
      </c>
      <c r="B128" s="746">
        <v>0.41816799999999998</v>
      </c>
      <c r="C128" s="749">
        <v>-12.230802000000001</v>
      </c>
      <c r="D128" s="747">
        <v>83</v>
      </c>
      <c r="E128" s="746">
        <v>1.311035</v>
      </c>
      <c r="F128" s="749">
        <v>15.553003</v>
      </c>
      <c r="G128" s="747">
        <v>188</v>
      </c>
      <c r="H128" s="746">
        <v>0.89286699999999997</v>
      </c>
      <c r="I128" s="749">
        <v>27.783805000000001</v>
      </c>
      <c r="J128" s="747">
        <v>141</v>
      </c>
      <c r="K128" s="746">
        <v>0.92998199999999998</v>
      </c>
      <c r="L128" s="749">
        <v>29.9284</v>
      </c>
      <c r="M128" s="747">
        <v>141</v>
      </c>
    </row>
    <row r="129" spans="1:13" ht="14.1" customHeight="1">
      <c r="A129" s="2" t="s">
        <v>612</v>
      </c>
      <c r="B129" s="746">
        <v>82.259404000000004</v>
      </c>
      <c r="C129" s="749">
        <v>301.66229900000002</v>
      </c>
      <c r="D129" s="747">
        <v>196</v>
      </c>
      <c r="E129" s="746">
        <v>229.89894899999999</v>
      </c>
      <c r="F129" s="749">
        <v>1542.8084610000001</v>
      </c>
      <c r="G129" s="747">
        <v>63</v>
      </c>
      <c r="H129" s="746">
        <v>147.639545</v>
      </c>
      <c r="I129" s="749">
        <v>1241.146162</v>
      </c>
      <c r="J129" s="747">
        <v>73</v>
      </c>
      <c r="K129" s="746">
        <v>158.042146</v>
      </c>
      <c r="L129" s="749">
        <v>1322.064147</v>
      </c>
      <c r="M129" s="747">
        <v>73</v>
      </c>
    </row>
    <row r="130" spans="1:13" ht="14.25" customHeight="1">
      <c r="A130" s="2" t="s">
        <v>882</v>
      </c>
      <c r="B130" s="746">
        <v>10.766268999999999</v>
      </c>
      <c r="C130" s="749">
        <v>73.079417000000007</v>
      </c>
      <c r="D130" s="747">
        <v>163</v>
      </c>
      <c r="E130" s="746">
        <v>13.492084</v>
      </c>
      <c r="F130" s="749">
        <v>82.378818999999993</v>
      </c>
      <c r="G130" s="747">
        <v>144</v>
      </c>
      <c r="H130" s="746">
        <v>2.7258149999999999</v>
      </c>
      <c r="I130" s="749">
        <v>9.2994020000000006</v>
      </c>
      <c r="J130" s="747">
        <v>166</v>
      </c>
      <c r="K130" s="746">
        <v>2.8001689999999999</v>
      </c>
      <c r="L130" s="749">
        <v>9.5938099999999995</v>
      </c>
      <c r="M130" s="747">
        <v>166</v>
      </c>
    </row>
    <row r="131" spans="1:13" ht="23.25" customHeight="1">
      <c r="A131" s="2" t="s">
        <v>883</v>
      </c>
      <c r="B131" s="746">
        <v>-97.227271999999999</v>
      </c>
      <c r="C131" s="749">
        <v>-296.75167599999997</v>
      </c>
      <c r="D131" s="747">
        <v>60</v>
      </c>
      <c r="E131" s="746">
        <v>2.7235819999999999</v>
      </c>
      <c r="F131" s="749">
        <v>30.720134000000002</v>
      </c>
      <c r="G131" s="747">
        <v>174</v>
      </c>
      <c r="H131" s="746">
        <v>99.950854000000007</v>
      </c>
      <c r="I131" s="749">
        <v>327.47181</v>
      </c>
      <c r="J131" s="747">
        <v>96</v>
      </c>
      <c r="K131" s="746">
        <v>107.18710400000001</v>
      </c>
      <c r="L131" s="749">
        <v>343.30004100000002</v>
      </c>
      <c r="M131" s="747">
        <v>96</v>
      </c>
    </row>
    <row r="132" spans="1:13" ht="14.1" customHeight="1">
      <c r="A132" s="2" t="s">
        <v>884</v>
      </c>
      <c r="B132" s="746">
        <v>-18.547723000000001</v>
      </c>
      <c r="C132" s="749">
        <v>-62.551695000000002</v>
      </c>
      <c r="D132" s="747">
        <v>74</v>
      </c>
      <c r="E132" s="746">
        <v>26.881757</v>
      </c>
      <c r="F132" s="749">
        <v>366.56948499999999</v>
      </c>
      <c r="G132" s="747">
        <v>100</v>
      </c>
      <c r="H132" s="746">
        <v>45.429479999999998</v>
      </c>
      <c r="I132" s="749">
        <v>429.12117999999998</v>
      </c>
      <c r="J132" s="747">
        <v>92</v>
      </c>
      <c r="K132" s="746">
        <v>48.115084000000003</v>
      </c>
      <c r="L132" s="749">
        <v>460.823893</v>
      </c>
      <c r="M132" s="747">
        <v>91</v>
      </c>
    </row>
    <row r="133" spans="1:13" ht="14.1" customHeight="1">
      <c r="A133" s="2" t="s">
        <v>885</v>
      </c>
      <c r="B133" s="746">
        <v>55.585147999999997</v>
      </c>
      <c r="C133" s="749">
        <v>197.26732899999999</v>
      </c>
      <c r="D133" s="747">
        <v>185</v>
      </c>
      <c r="E133" s="746">
        <v>67.414860000000004</v>
      </c>
      <c r="F133" s="749">
        <v>356.376035</v>
      </c>
      <c r="G133" s="747">
        <v>102</v>
      </c>
      <c r="H133" s="746">
        <v>11.829712000000001</v>
      </c>
      <c r="I133" s="749">
        <v>159.10870600000001</v>
      </c>
      <c r="J133" s="747">
        <v>106</v>
      </c>
      <c r="K133" s="746">
        <v>12.251789</v>
      </c>
      <c r="L133" s="749">
        <v>165.427998</v>
      </c>
      <c r="M133" s="747">
        <v>106</v>
      </c>
    </row>
    <row r="134" spans="1:13" ht="14.1" customHeight="1">
      <c r="A134" s="2" t="s">
        <v>886</v>
      </c>
      <c r="B134" s="746">
        <v>-9.5927939999999996</v>
      </c>
      <c r="C134" s="749">
        <v>-142.55842799999999</v>
      </c>
      <c r="D134" s="747">
        <v>64</v>
      </c>
      <c r="E134" s="746">
        <v>0.56706000000000001</v>
      </c>
      <c r="F134" s="749">
        <v>2.1661980000000001</v>
      </c>
      <c r="G134" s="747">
        <v>211</v>
      </c>
      <c r="H134" s="746">
        <v>10.159853999999999</v>
      </c>
      <c r="I134" s="749">
        <v>144.724626</v>
      </c>
      <c r="J134" s="747">
        <v>111</v>
      </c>
      <c r="K134" s="746">
        <v>10.438699</v>
      </c>
      <c r="L134" s="749">
        <v>148.30019300000001</v>
      </c>
      <c r="M134" s="747">
        <v>112</v>
      </c>
    </row>
    <row r="135" spans="1:13" ht="14.1" customHeight="1">
      <c r="A135" s="2" t="s">
        <v>887</v>
      </c>
      <c r="B135" s="746">
        <v>5.4964500000000003</v>
      </c>
      <c r="C135" s="749">
        <v>92.469547000000006</v>
      </c>
      <c r="D135" s="747">
        <v>174</v>
      </c>
      <c r="E135" s="746">
        <v>7.6116929999999998</v>
      </c>
      <c r="F135" s="749">
        <v>129.927142</v>
      </c>
      <c r="G135" s="747">
        <v>128</v>
      </c>
      <c r="H135" s="746">
        <v>2.115243</v>
      </c>
      <c r="I135" s="749">
        <v>37.457594999999998</v>
      </c>
      <c r="J135" s="747">
        <v>137</v>
      </c>
      <c r="K135" s="746">
        <v>2.1340979999999998</v>
      </c>
      <c r="L135" s="749">
        <v>38.279265000000002</v>
      </c>
      <c r="M135" s="747">
        <v>137</v>
      </c>
    </row>
    <row r="136" spans="1:13" ht="14.1" customHeight="1">
      <c r="A136" s="2" t="s">
        <v>888</v>
      </c>
      <c r="B136" s="746">
        <v>-103.29594</v>
      </c>
      <c r="C136" s="749">
        <v>-765.55608099999995</v>
      </c>
      <c r="D136" s="747">
        <v>49</v>
      </c>
      <c r="E136" s="746">
        <v>50.836888000000002</v>
      </c>
      <c r="F136" s="749">
        <v>337.60534799999999</v>
      </c>
      <c r="G136" s="747">
        <v>103</v>
      </c>
      <c r="H136" s="746">
        <v>154.13282799999999</v>
      </c>
      <c r="I136" s="749">
        <v>1103.161429</v>
      </c>
      <c r="J136" s="747">
        <v>74</v>
      </c>
      <c r="K136" s="746">
        <v>156.838065</v>
      </c>
      <c r="L136" s="749">
        <v>1122.4947549999999</v>
      </c>
      <c r="M136" s="747">
        <v>74</v>
      </c>
    </row>
    <row r="137" spans="1:13" ht="14.1" customHeight="1">
      <c r="A137" s="2" t="s">
        <v>889</v>
      </c>
      <c r="B137" s="746">
        <v>-16.231213</v>
      </c>
      <c r="C137" s="749">
        <v>-115.990228</v>
      </c>
      <c r="D137" s="747">
        <v>67</v>
      </c>
      <c r="E137" s="746">
        <v>6.2286239999999999</v>
      </c>
      <c r="F137" s="749">
        <v>43.302962999999998</v>
      </c>
      <c r="G137" s="747">
        <v>160</v>
      </c>
      <c r="H137" s="746">
        <v>22.459837</v>
      </c>
      <c r="I137" s="749">
        <v>159.29319100000001</v>
      </c>
      <c r="J137" s="747">
        <v>105</v>
      </c>
      <c r="K137" s="746">
        <v>22.667294999999999</v>
      </c>
      <c r="L137" s="749">
        <v>160.99222900000001</v>
      </c>
      <c r="M137" s="747">
        <v>108</v>
      </c>
    </row>
    <row r="138" spans="1:13" ht="14.1" customHeight="1">
      <c r="A138" s="2" t="s">
        <v>890</v>
      </c>
      <c r="B138" s="746">
        <v>27.090987999999999</v>
      </c>
      <c r="C138" s="749">
        <v>-43.086782999999997</v>
      </c>
      <c r="D138" s="747">
        <v>76</v>
      </c>
      <c r="E138" s="746">
        <v>142.33708899999999</v>
      </c>
      <c r="F138" s="749">
        <v>1265.2554339999999</v>
      </c>
      <c r="G138" s="747">
        <v>68</v>
      </c>
      <c r="H138" s="746">
        <v>115.246101</v>
      </c>
      <c r="I138" s="749">
        <v>1308.3422169999999</v>
      </c>
      <c r="J138" s="747">
        <v>71</v>
      </c>
      <c r="K138" s="746">
        <v>119.839596</v>
      </c>
      <c r="L138" s="749">
        <v>1352.660026</v>
      </c>
      <c r="M138" s="747">
        <v>71</v>
      </c>
    </row>
    <row r="139" spans="1:13" ht="14.25" customHeight="1">
      <c r="A139" s="2" t="s">
        <v>891</v>
      </c>
      <c r="B139" s="746">
        <v>30.705172000000001</v>
      </c>
      <c r="C139" s="749">
        <v>269.11292500000002</v>
      </c>
      <c r="D139" s="747">
        <v>193</v>
      </c>
      <c r="E139" s="746">
        <v>83.742945000000006</v>
      </c>
      <c r="F139" s="749">
        <v>745.76727900000003</v>
      </c>
      <c r="G139" s="747">
        <v>79</v>
      </c>
      <c r="H139" s="746">
        <v>53.037773000000001</v>
      </c>
      <c r="I139" s="749">
        <v>476.65435400000001</v>
      </c>
      <c r="J139" s="747">
        <v>90</v>
      </c>
      <c r="K139" s="746">
        <v>54.958553999999999</v>
      </c>
      <c r="L139" s="749">
        <v>493.51831499999997</v>
      </c>
      <c r="M139" s="747">
        <v>90</v>
      </c>
    </row>
    <row r="140" spans="1:13" ht="23.25" customHeight="1">
      <c r="A140" s="2" t="s">
        <v>892</v>
      </c>
      <c r="B140" s="746">
        <v>15.470037</v>
      </c>
      <c r="C140" s="749">
        <v>115.543927</v>
      </c>
      <c r="D140" s="747">
        <v>178</v>
      </c>
      <c r="E140" s="746">
        <v>21.593216999999999</v>
      </c>
      <c r="F140" s="749">
        <v>189.30039400000001</v>
      </c>
      <c r="G140" s="747">
        <v>119</v>
      </c>
      <c r="H140" s="746">
        <v>6.1231799999999996</v>
      </c>
      <c r="I140" s="749">
        <v>73.756467000000001</v>
      </c>
      <c r="J140" s="747">
        <v>129</v>
      </c>
      <c r="K140" s="746">
        <v>6.4339769999999996</v>
      </c>
      <c r="L140" s="749">
        <v>75.787270000000007</v>
      </c>
      <c r="M140" s="747">
        <v>130</v>
      </c>
    </row>
    <row r="141" spans="1:13" ht="14.1" customHeight="1">
      <c r="A141" s="2" t="s">
        <v>893</v>
      </c>
      <c r="B141" s="746">
        <v>-71.649801999999994</v>
      </c>
      <c r="C141" s="749">
        <v>-448.13254599999999</v>
      </c>
      <c r="D141" s="747">
        <v>54</v>
      </c>
      <c r="E141" s="746">
        <v>3.5501040000000001</v>
      </c>
      <c r="F141" s="749">
        <v>35.941578</v>
      </c>
      <c r="G141" s="747">
        <v>167</v>
      </c>
      <c r="H141" s="746">
        <v>75.199905999999999</v>
      </c>
      <c r="I141" s="749">
        <v>484.07412399999998</v>
      </c>
      <c r="J141" s="747">
        <v>89</v>
      </c>
      <c r="K141" s="746">
        <v>77.588838999999993</v>
      </c>
      <c r="L141" s="749">
        <v>497.55431199999998</v>
      </c>
      <c r="M141" s="747">
        <v>89</v>
      </c>
    </row>
    <row r="142" spans="1:13" ht="14.1" customHeight="1">
      <c r="A142" s="2" t="s">
        <v>894</v>
      </c>
      <c r="B142" s="746">
        <v>1.329429</v>
      </c>
      <c r="C142" s="749">
        <v>-9.2612939999999995</v>
      </c>
      <c r="D142" s="747">
        <v>87</v>
      </c>
      <c r="E142" s="746">
        <v>2.8605520000000002</v>
      </c>
      <c r="F142" s="749">
        <v>20.024612000000001</v>
      </c>
      <c r="G142" s="747">
        <v>185</v>
      </c>
      <c r="H142" s="746">
        <v>1.531123</v>
      </c>
      <c r="I142" s="749">
        <v>29.285906000000001</v>
      </c>
      <c r="J142" s="747">
        <v>140</v>
      </c>
      <c r="K142" s="746">
        <v>1.601397</v>
      </c>
      <c r="L142" s="749">
        <v>30.634360000000001</v>
      </c>
      <c r="M142" s="747">
        <v>140</v>
      </c>
    </row>
    <row r="143" spans="1:13" ht="14.1" customHeight="1">
      <c r="A143" s="2" t="s">
        <v>410</v>
      </c>
      <c r="B143" s="746">
        <v>-1057.592564</v>
      </c>
      <c r="C143" s="749">
        <v>-13986.304248</v>
      </c>
      <c r="D143" s="747">
        <v>14</v>
      </c>
      <c r="E143" s="746">
        <v>3407.5559560000002</v>
      </c>
      <c r="F143" s="749">
        <v>18585.828004999999</v>
      </c>
      <c r="G143" s="747">
        <v>17</v>
      </c>
      <c r="H143" s="746">
        <v>4465.1485199999997</v>
      </c>
      <c r="I143" s="749">
        <v>32572.132253</v>
      </c>
      <c r="J143" s="747">
        <v>16</v>
      </c>
      <c r="K143" s="746">
        <v>4580.4835430000003</v>
      </c>
      <c r="L143" s="749">
        <v>33369.232318000002</v>
      </c>
      <c r="M143" s="747">
        <v>16</v>
      </c>
    </row>
    <row r="144" spans="1:13" ht="14.1" customHeight="1">
      <c r="A144" s="2" t="s">
        <v>895</v>
      </c>
      <c r="B144" s="746">
        <v>5.8686389999999999</v>
      </c>
      <c r="C144" s="749">
        <v>50.458877000000001</v>
      </c>
      <c r="D144" s="747">
        <v>159</v>
      </c>
      <c r="E144" s="746">
        <v>6.0198210000000003</v>
      </c>
      <c r="F144" s="749">
        <v>53.842671000000003</v>
      </c>
      <c r="G144" s="747">
        <v>156</v>
      </c>
      <c r="H144" s="746">
        <v>0.15118200000000001</v>
      </c>
      <c r="I144" s="749">
        <v>3.383794</v>
      </c>
      <c r="J144" s="747">
        <v>188</v>
      </c>
      <c r="K144" s="746">
        <v>0.20738400000000001</v>
      </c>
      <c r="L144" s="749">
        <v>4.5725870000000004</v>
      </c>
      <c r="M144" s="747">
        <v>184</v>
      </c>
    </row>
    <row r="145" spans="1:13" ht="14.1" customHeight="1">
      <c r="A145" s="2" t="s">
        <v>896</v>
      </c>
      <c r="B145" s="746">
        <v>5.8362999999999996</v>
      </c>
      <c r="C145" s="749">
        <v>30.551725999999999</v>
      </c>
      <c r="D145" s="747">
        <v>149</v>
      </c>
      <c r="E145" s="746">
        <v>6.0780570000000003</v>
      </c>
      <c r="F145" s="749">
        <v>34.853271999999997</v>
      </c>
      <c r="G145" s="747">
        <v>171</v>
      </c>
      <c r="H145" s="746">
        <v>0.241757</v>
      </c>
      <c r="I145" s="749">
        <v>4.3015460000000001</v>
      </c>
      <c r="J145" s="747">
        <v>183</v>
      </c>
      <c r="K145" s="746">
        <v>0.25335400000000002</v>
      </c>
      <c r="L145" s="749">
        <v>4.4343830000000004</v>
      </c>
      <c r="M145" s="747">
        <v>185</v>
      </c>
    </row>
    <row r="146" spans="1:13" ht="14.1" customHeight="1">
      <c r="A146" s="2" t="s">
        <v>897</v>
      </c>
      <c r="B146" s="746">
        <v>19.393245</v>
      </c>
      <c r="C146" s="749">
        <v>124.8373</v>
      </c>
      <c r="D146" s="747">
        <v>181</v>
      </c>
      <c r="E146" s="746">
        <v>45.399008000000002</v>
      </c>
      <c r="F146" s="749">
        <v>267.80099999999999</v>
      </c>
      <c r="G146" s="747">
        <v>108</v>
      </c>
      <c r="H146" s="746">
        <v>26.005763000000002</v>
      </c>
      <c r="I146" s="749">
        <v>142.96369999999999</v>
      </c>
      <c r="J146" s="747">
        <v>113</v>
      </c>
      <c r="K146" s="746">
        <v>26.569164000000001</v>
      </c>
      <c r="L146" s="749">
        <v>145.52819500000001</v>
      </c>
      <c r="M146" s="747">
        <v>113</v>
      </c>
    </row>
    <row r="147" spans="1:13" ht="14.1" customHeight="1">
      <c r="A147" s="2" t="s">
        <v>898</v>
      </c>
      <c r="B147" s="746">
        <v>4.8470630000000003</v>
      </c>
      <c r="C147" s="749">
        <v>90.388597000000004</v>
      </c>
      <c r="D147" s="747">
        <v>168</v>
      </c>
      <c r="E147" s="746">
        <v>7.0753880000000002</v>
      </c>
      <c r="F147" s="749">
        <v>103.677756</v>
      </c>
      <c r="G147" s="747">
        <v>135</v>
      </c>
      <c r="H147" s="746">
        <v>2.2283249999999999</v>
      </c>
      <c r="I147" s="749">
        <v>13.289159</v>
      </c>
      <c r="J147" s="747">
        <v>161</v>
      </c>
      <c r="K147" s="746">
        <v>2.4605350000000001</v>
      </c>
      <c r="L147" s="749">
        <v>15.150478</v>
      </c>
      <c r="M147" s="747">
        <v>158</v>
      </c>
    </row>
    <row r="148" spans="1:13" ht="14.1" customHeight="1">
      <c r="A148" s="2" t="s">
        <v>899</v>
      </c>
      <c r="B148" s="746">
        <v>18.850427</v>
      </c>
      <c r="C148" s="749">
        <v>117.48436599999999</v>
      </c>
      <c r="D148" s="747">
        <v>180</v>
      </c>
      <c r="E148" s="746">
        <v>19.102671000000001</v>
      </c>
      <c r="F148" s="749">
        <v>120.15396699999999</v>
      </c>
      <c r="G148" s="747">
        <v>131</v>
      </c>
      <c r="H148" s="746">
        <v>0.25224400000000002</v>
      </c>
      <c r="I148" s="749">
        <v>2.6696010000000001</v>
      </c>
      <c r="J148" s="747">
        <v>192</v>
      </c>
      <c r="K148" s="746">
        <v>0.25539400000000001</v>
      </c>
      <c r="L148" s="749">
        <v>2.7211780000000001</v>
      </c>
      <c r="M148" s="747">
        <v>193</v>
      </c>
    </row>
    <row r="149" spans="1:13" ht="14.1" customHeight="1">
      <c r="A149" s="2" t="s">
        <v>900</v>
      </c>
      <c r="B149" s="746">
        <v>11.449686</v>
      </c>
      <c r="C149" s="749">
        <v>90.585009999999997</v>
      </c>
      <c r="D149" s="747">
        <v>169</v>
      </c>
      <c r="E149" s="746">
        <v>11.496001</v>
      </c>
      <c r="F149" s="749">
        <v>92.569905000000006</v>
      </c>
      <c r="G149" s="747">
        <v>141</v>
      </c>
      <c r="H149" s="746" t="s">
        <v>236</v>
      </c>
      <c r="I149" s="749">
        <v>1.9848950000000001</v>
      </c>
      <c r="J149" s="747">
        <v>196</v>
      </c>
      <c r="K149" s="746" t="s">
        <v>236</v>
      </c>
      <c r="L149" s="749">
        <v>2.0271979999999998</v>
      </c>
      <c r="M149" s="747">
        <v>196</v>
      </c>
    </row>
    <row r="150" spans="1:13" ht="14.1" customHeight="1">
      <c r="A150" s="2" t="s">
        <v>901</v>
      </c>
      <c r="B150" s="746">
        <v>-14.295311999999999</v>
      </c>
      <c r="C150" s="749">
        <v>-116.578344</v>
      </c>
      <c r="D150" s="747">
        <v>66</v>
      </c>
      <c r="E150" s="746">
        <v>4.2992049999999997</v>
      </c>
      <c r="F150" s="749">
        <v>35.145322999999998</v>
      </c>
      <c r="G150" s="747">
        <v>169</v>
      </c>
      <c r="H150" s="746">
        <v>18.594517</v>
      </c>
      <c r="I150" s="749">
        <v>151.72366700000001</v>
      </c>
      <c r="J150" s="747">
        <v>109</v>
      </c>
      <c r="K150" s="746">
        <v>19.382290000000001</v>
      </c>
      <c r="L150" s="749">
        <v>158.50613000000001</v>
      </c>
      <c r="M150" s="747">
        <v>109</v>
      </c>
    </row>
    <row r="151" spans="1:13" ht="14.1" customHeight="1">
      <c r="A151" s="2" t="s">
        <v>902</v>
      </c>
      <c r="B151" s="746">
        <v>0.433666</v>
      </c>
      <c r="C151" s="749">
        <v>0.66169800000000001</v>
      </c>
      <c r="D151" s="747">
        <v>112</v>
      </c>
      <c r="E151" s="746">
        <v>0.55373799999999995</v>
      </c>
      <c r="F151" s="749">
        <v>1.5485359999999999</v>
      </c>
      <c r="G151" s="747">
        <v>213</v>
      </c>
      <c r="H151" s="746">
        <v>0.120072</v>
      </c>
      <c r="I151" s="749">
        <v>0.88683800000000002</v>
      </c>
      <c r="J151" s="747">
        <v>209</v>
      </c>
      <c r="K151" s="746">
        <v>0.122463</v>
      </c>
      <c r="L151" s="749">
        <v>0.89383699999999999</v>
      </c>
      <c r="M151" s="747">
        <v>209</v>
      </c>
    </row>
    <row r="152" spans="1:13" ht="14.1" customHeight="1">
      <c r="A152" s="2" t="s">
        <v>903</v>
      </c>
      <c r="B152" s="746">
        <v>-13633.356371</v>
      </c>
      <c r="C152" s="749">
        <v>-109270.06996199999</v>
      </c>
      <c r="D152" s="747">
        <v>2</v>
      </c>
      <c r="E152" s="746">
        <v>30051.632108000002</v>
      </c>
      <c r="F152" s="749">
        <v>225134.62319400001</v>
      </c>
      <c r="G152" s="747">
        <v>2</v>
      </c>
      <c r="H152" s="746">
        <v>43684.988479</v>
      </c>
      <c r="I152" s="749">
        <v>334404.69315599999</v>
      </c>
      <c r="J152" s="747">
        <v>1</v>
      </c>
      <c r="K152" s="746">
        <v>43992.052652999999</v>
      </c>
      <c r="L152" s="749">
        <v>337228.35927399999</v>
      </c>
      <c r="M152" s="747">
        <v>1</v>
      </c>
    </row>
    <row r="153" spans="1:13" ht="14.1" customHeight="1">
      <c r="A153" s="2" t="s">
        <v>904</v>
      </c>
      <c r="B153" s="746">
        <v>3.5504129999999998</v>
      </c>
      <c r="C153" s="749">
        <v>29.858385999999999</v>
      </c>
      <c r="D153" s="747">
        <v>148</v>
      </c>
      <c r="E153" s="746">
        <v>3.6963010000000001</v>
      </c>
      <c r="F153" s="749">
        <v>30.638228999999999</v>
      </c>
      <c r="G153" s="747">
        <v>176</v>
      </c>
      <c r="H153" s="746">
        <v>0.14588799999999999</v>
      </c>
      <c r="I153" s="749">
        <v>0.77984299999999995</v>
      </c>
      <c r="J153" s="747">
        <v>211</v>
      </c>
      <c r="K153" s="746">
        <v>0.14805099999999999</v>
      </c>
      <c r="L153" s="749">
        <v>0.80574500000000004</v>
      </c>
      <c r="M153" s="747">
        <v>211</v>
      </c>
    </row>
    <row r="154" spans="1:13" ht="14.1" customHeight="1">
      <c r="A154" s="2" t="s">
        <v>905</v>
      </c>
      <c r="B154" s="746">
        <v>-7.9735199999999997</v>
      </c>
      <c r="C154" s="749">
        <v>-73.009017</v>
      </c>
      <c r="D154" s="747">
        <v>72</v>
      </c>
      <c r="E154" s="746">
        <v>2.539682</v>
      </c>
      <c r="F154" s="749">
        <v>22.345075000000001</v>
      </c>
      <c r="G154" s="747">
        <v>181</v>
      </c>
      <c r="H154" s="746">
        <v>10.513202</v>
      </c>
      <c r="I154" s="749">
        <v>95.354091999999994</v>
      </c>
      <c r="J154" s="747">
        <v>122</v>
      </c>
      <c r="K154" s="746">
        <v>10.809265</v>
      </c>
      <c r="L154" s="749">
        <v>99.805093999999997</v>
      </c>
      <c r="M154" s="747">
        <v>122</v>
      </c>
    </row>
    <row r="155" spans="1:13" ht="14.1" customHeight="1">
      <c r="A155" s="2" t="s">
        <v>906</v>
      </c>
      <c r="B155" s="746">
        <v>-3.5012690000000002</v>
      </c>
      <c r="C155" s="749">
        <v>49.302531999999999</v>
      </c>
      <c r="D155" s="747">
        <v>157</v>
      </c>
      <c r="E155" s="746">
        <v>2.3384670000000001</v>
      </c>
      <c r="F155" s="749">
        <v>151.19856799999999</v>
      </c>
      <c r="G155" s="747">
        <v>123</v>
      </c>
      <c r="H155" s="746">
        <v>5.8397360000000003</v>
      </c>
      <c r="I155" s="749">
        <v>101.896036</v>
      </c>
      <c r="J155" s="747">
        <v>121</v>
      </c>
      <c r="K155" s="746">
        <v>6.0224520000000004</v>
      </c>
      <c r="L155" s="749">
        <v>102.495254</v>
      </c>
      <c r="M155" s="747">
        <v>121</v>
      </c>
    </row>
    <row r="156" spans="1:13" ht="14.1" customHeight="1">
      <c r="A156" s="2" t="s">
        <v>907</v>
      </c>
      <c r="B156" s="746">
        <v>40.392091000000001</v>
      </c>
      <c r="C156" s="749">
        <v>243.46229600000001</v>
      </c>
      <c r="D156" s="747">
        <v>188</v>
      </c>
      <c r="E156" s="746">
        <v>42.005130000000001</v>
      </c>
      <c r="F156" s="749">
        <v>260.51320900000002</v>
      </c>
      <c r="G156" s="747">
        <v>111</v>
      </c>
      <c r="H156" s="746">
        <v>1.6130389999999999</v>
      </c>
      <c r="I156" s="749">
        <v>17.050913000000001</v>
      </c>
      <c r="J156" s="747">
        <v>156</v>
      </c>
      <c r="K156" s="746">
        <v>1.659597</v>
      </c>
      <c r="L156" s="749">
        <v>17.421130999999999</v>
      </c>
      <c r="M156" s="747">
        <v>157</v>
      </c>
    </row>
    <row r="157" spans="1:13" ht="14.1" customHeight="1">
      <c r="A157" s="2" t="s">
        <v>908</v>
      </c>
      <c r="B157" s="746">
        <v>3.0826509999999998</v>
      </c>
      <c r="C157" s="749">
        <v>10.357173</v>
      </c>
      <c r="D157" s="747">
        <v>131</v>
      </c>
      <c r="E157" s="746">
        <v>3.7319399999999998</v>
      </c>
      <c r="F157" s="749">
        <v>22.262457000000001</v>
      </c>
      <c r="G157" s="747">
        <v>182</v>
      </c>
      <c r="H157" s="746">
        <v>0.64928900000000001</v>
      </c>
      <c r="I157" s="749">
        <v>11.905284</v>
      </c>
      <c r="J157" s="747">
        <v>163</v>
      </c>
      <c r="K157" s="746">
        <v>0.66857500000000003</v>
      </c>
      <c r="L157" s="749">
        <v>12.057786999999999</v>
      </c>
      <c r="M157" s="747">
        <v>164</v>
      </c>
    </row>
    <row r="158" spans="1:13" ht="14.1" customHeight="1">
      <c r="A158" s="2" t="s">
        <v>909</v>
      </c>
      <c r="B158" s="746">
        <v>0.64342299999999997</v>
      </c>
      <c r="C158" s="749">
        <v>5.0035109999999996</v>
      </c>
      <c r="D158" s="747">
        <v>126</v>
      </c>
      <c r="E158" s="746">
        <v>0.697465</v>
      </c>
      <c r="F158" s="749">
        <v>8.8854469999999992</v>
      </c>
      <c r="G158" s="747">
        <v>194</v>
      </c>
      <c r="H158" s="746">
        <v>5.4042E-2</v>
      </c>
      <c r="I158" s="749">
        <v>3.8819360000000001</v>
      </c>
      <c r="J158" s="747">
        <v>184</v>
      </c>
      <c r="K158" s="746">
        <v>5.4914999999999999E-2</v>
      </c>
      <c r="L158" s="749">
        <v>3.9324189999999999</v>
      </c>
      <c r="M158" s="747">
        <v>186</v>
      </c>
    </row>
    <row r="159" spans="1:13" ht="14.1" customHeight="1">
      <c r="A159" s="2" t="s">
        <v>910</v>
      </c>
      <c r="B159" s="746">
        <v>281.30573399999997</v>
      </c>
      <c r="C159" s="749">
        <v>2227.7421770000001</v>
      </c>
      <c r="D159" s="747">
        <v>222</v>
      </c>
      <c r="E159" s="746">
        <v>450.15616</v>
      </c>
      <c r="F159" s="749">
        <v>3504.9454179999998</v>
      </c>
      <c r="G159" s="747">
        <v>46</v>
      </c>
      <c r="H159" s="746">
        <v>168.850426</v>
      </c>
      <c r="I159" s="749">
        <v>1277.2032409999999</v>
      </c>
      <c r="J159" s="747">
        <v>72</v>
      </c>
      <c r="K159" s="746">
        <v>173.243166</v>
      </c>
      <c r="L159" s="749">
        <v>1332.3800510000001</v>
      </c>
      <c r="M159" s="747">
        <v>72</v>
      </c>
    </row>
    <row r="160" spans="1:13" ht="14.1" customHeight="1">
      <c r="A160" s="2" t="s">
        <v>911</v>
      </c>
      <c r="B160" s="746">
        <v>-15.544851</v>
      </c>
      <c r="C160" s="749">
        <v>-40.185163000000003</v>
      </c>
      <c r="D160" s="747">
        <v>78</v>
      </c>
      <c r="E160" s="746">
        <v>16.810565</v>
      </c>
      <c r="F160" s="749">
        <v>108.25140500000001</v>
      </c>
      <c r="G160" s="747">
        <v>133</v>
      </c>
      <c r="H160" s="746">
        <v>32.355415999999998</v>
      </c>
      <c r="I160" s="749">
        <v>148.43656799999999</v>
      </c>
      <c r="J160" s="747">
        <v>110</v>
      </c>
      <c r="K160" s="746">
        <v>32.555183999999997</v>
      </c>
      <c r="L160" s="749">
        <v>151.21937399999999</v>
      </c>
      <c r="M160" s="747">
        <v>110</v>
      </c>
    </row>
    <row r="161" spans="1:13" ht="24" customHeight="1">
      <c r="A161" s="2" t="s">
        <v>912</v>
      </c>
      <c r="B161" s="746">
        <v>-3.9485890000000001</v>
      </c>
      <c r="C161" s="749">
        <v>-120.26374300000001</v>
      </c>
      <c r="D161" s="747">
        <v>65</v>
      </c>
      <c r="E161" s="746">
        <v>9.932874</v>
      </c>
      <c r="F161" s="749">
        <v>82.501979000000006</v>
      </c>
      <c r="G161" s="747">
        <v>143</v>
      </c>
      <c r="H161" s="746">
        <v>13.881463</v>
      </c>
      <c r="I161" s="749">
        <v>202.76572200000001</v>
      </c>
      <c r="J161" s="747">
        <v>102</v>
      </c>
      <c r="K161" s="746">
        <v>14.351369</v>
      </c>
      <c r="L161" s="749">
        <v>205.239958</v>
      </c>
      <c r="M161" s="747">
        <v>103</v>
      </c>
    </row>
    <row r="162" spans="1:13" ht="14.65" customHeight="1">
      <c r="A162" s="2" t="s">
        <v>913</v>
      </c>
      <c r="B162" s="746">
        <v>-0.177532</v>
      </c>
      <c r="C162" s="749">
        <v>-1.226253</v>
      </c>
      <c r="D162" s="747">
        <v>98</v>
      </c>
      <c r="E162" s="746" t="s">
        <v>236</v>
      </c>
      <c r="F162" s="749">
        <v>0.43571599999999999</v>
      </c>
      <c r="G162" s="747">
        <v>224</v>
      </c>
      <c r="H162" s="746">
        <v>0.21802199999999999</v>
      </c>
      <c r="I162" s="749">
        <v>1.661969</v>
      </c>
      <c r="J162" s="747">
        <v>198</v>
      </c>
      <c r="K162" s="746">
        <v>0.22208</v>
      </c>
      <c r="L162" s="749">
        <v>1.7208490000000001</v>
      </c>
      <c r="M162" s="747">
        <v>199</v>
      </c>
    </row>
    <row r="163" spans="1:13" ht="13.9" customHeight="1">
      <c r="A163" s="2" t="s">
        <v>914</v>
      </c>
      <c r="B163" s="746">
        <v>-6.9923539999999997</v>
      </c>
      <c r="C163" s="749">
        <v>-2.079736</v>
      </c>
      <c r="D163" s="747">
        <v>97</v>
      </c>
      <c r="E163" s="746">
        <v>5.9024669999999997</v>
      </c>
      <c r="F163" s="749">
        <v>78.122024999999994</v>
      </c>
      <c r="G163" s="747">
        <v>145</v>
      </c>
      <c r="H163" s="746">
        <v>12.894821</v>
      </c>
      <c r="I163" s="749">
        <v>80.201761000000005</v>
      </c>
      <c r="J163" s="747">
        <v>125</v>
      </c>
      <c r="K163" s="746">
        <v>13.662020999999999</v>
      </c>
      <c r="L163" s="749">
        <v>85.231966999999997</v>
      </c>
      <c r="M163" s="747">
        <v>125</v>
      </c>
    </row>
    <row r="164" spans="1:13" ht="14.1" customHeight="1">
      <c r="A164" s="2" t="s">
        <v>392</v>
      </c>
      <c r="B164" s="746">
        <v>5557.9940800000004</v>
      </c>
      <c r="C164" s="749">
        <v>36386.177623000003</v>
      </c>
      <c r="D164" s="747">
        <v>233</v>
      </c>
      <c r="E164" s="746">
        <v>8209.4562420000002</v>
      </c>
      <c r="F164" s="749">
        <v>58709.489668000002</v>
      </c>
      <c r="G164" s="747">
        <v>4</v>
      </c>
      <c r="H164" s="746">
        <v>2651.4621619999998</v>
      </c>
      <c r="I164" s="749">
        <v>22323.312044999999</v>
      </c>
      <c r="J164" s="747">
        <v>19</v>
      </c>
      <c r="K164" s="746">
        <v>2739.7896040000001</v>
      </c>
      <c r="L164" s="749">
        <v>22908.015101000001</v>
      </c>
      <c r="M164" s="747">
        <v>19</v>
      </c>
    </row>
    <row r="165" spans="1:13" ht="14.1" customHeight="1">
      <c r="A165" s="2" t="s">
        <v>915</v>
      </c>
      <c r="B165" s="746">
        <v>-2.867753</v>
      </c>
      <c r="C165" s="749">
        <v>-0.82811299999999999</v>
      </c>
      <c r="D165" s="747">
        <v>100</v>
      </c>
      <c r="E165" s="746">
        <v>1.543031</v>
      </c>
      <c r="F165" s="749">
        <v>22.459954</v>
      </c>
      <c r="G165" s="747">
        <v>180</v>
      </c>
      <c r="H165" s="746">
        <v>4.4107839999999996</v>
      </c>
      <c r="I165" s="749">
        <v>23.288067000000002</v>
      </c>
      <c r="J165" s="747">
        <v>145</v>
      </c>
      <c r="K165" s="746">
        <v>4.6639699999999999</v>
      </c>
      <c r="L165" s="749">
        <v>24.135069999999999</v>
      </c>
      <c r="M165" s="747">
        <v>146</v>
      </c>
    </row>
    <row r="166" spans="1:13" ht="14.1" customHeight="1">
      <c r="A166" s="2" t="s">
        <v>916</v>
      </c>
      <c r="B166" s="746">
        <v>-89.390127000000007</v>
      </c>
      <c r="C166" s="749">
        <v>-1321.5681099999999</v>
      </c>
      <c r="D166" s="747">
        <v>39</v>
      </c>
      <c r="E166" s="746">
        <v>352.27329300000002</v>
      </c>
      <c r="F166" s="749">
        <v>2542.2429400000001</v>
      </c>
      <c r="G166" s="747">
        <v>53</v>
      </c>
      <c r="H166" s="746">
        <v>441.66341999999997</v>
      </c>
      <c r="I166" s="749">
        <v>3863.8110499999998</v>
      </c>
      <c r="J166" s="747">
        <v>54</v>
      </c>
      <c r="K166" s="746">
        <v>461.19883800000002</v>
      </c>
      <c r="L166" s="749">
        <v>4034.7971120000002</v>
      </c>
      <c r="M166" s="747">
        <v>53</v>
      </c>
    </row>
    <row r="167" spans="1:13" ht="14.1" customHeight="1">
      <c r="A167" s="2" t="s">
        <v>917</v>
      </c>
      <c r="B167" s="746">
        <v>-184.86134999999999</v>
      </c>
      <c r="C167" s="749">
        <v>-1188.9752089999999</v>
      </c>
      <c r="D167" s="747">
        <v>41</v>
      </c>
      <c r="E167" s="746">
        <v>244.41342700000001</v>
      </c>
      <c r="F167" s="749">
        <v>1890.520896</v>
      </c>
      <c r="G167" s="747">
        <v>58</v>
      </c>
      <c r="H167" s="746">
        <v>429.27477699999997</v>
      </c>
      <c r="I167" s="749">
        <v>3079.4961050000002</v>
      </c>
      <c r="J167" s="747">
        <v>59</v>
      </c>
      <c r="K167" s="746">
        <v>441.64148899999998</v>
      </c>
      <c r="L167" s="749">
        <v>3176.7053919999998</v>
      </c>
      <c r="M167" s="747">
        <v>59</v>
      </c>
    </row>
    <row r="168" spans="1:13" ht="14.1" customHeight="1">
      <c r="A168" s="2" t="s">
        <v>918</v>
      </c>
      <c r="B168" s="746">
        <v>0.56210599999999999</v>
      </c>
      <c r="C168" s="749">
        <v>29.658629999999999</v>
      </c>
      <c r="D168" s="747">
        <v>147</v>
      </c>
      <c r="E168" s="746">
        <v>0.86290800000000001</v>
      </c>
      <c r="F168" s="749">
        <v>35.366483000000002</v>
      </c>
      <c r="G168" s="747">
        <v>168</v>
      </c>
      <c r="H168" s="746">
        <v>0.30080200000000001</v>
      </c>
      <c r="I168" s="749">
        <v>5.7078530000000001</v>
      </c>
      <c r="J168" s="747">
        <v>176</v>
      </c>
      <c r="K168" s="746">
        <v>0.31417499999999998</v>
      </c>
      <c r="L168" s="749">
        <v>5.8289289999999996</v>
      </c>
      <c r="M168" s="747">
        <v>176</v>
      </c>
    </row>
    <row r="169" spans="1:13" ht="14.1" customHeight="1">
      <c r="A169" s="2" t="s">
        <v>423</v>
      </c>
      <c r="B169" s="746">
        <v>-152.077135</v>
      </c>
      <c r="C169" s="749">
        <v>-1027.546225</v>
      </c>
      <c r="D169" s="747">
        <v>45</v>
      </c>
      <c r="E169" s="746">
        <v>229.569378</v>
      </c>
      <c r="F169" s="749">
        <v>3169.1807050000002</v>
      </c>
      <c r="G169" s="747">
        <v>47</v>
      </c>
      <c r="H169" s="746">
        <v>381.64651300000003</v>
      </c>
      <c r="I169" s="749">
        <v>4196.7269299999998</v>
      </c>
      <c r="J169" s="747">
        <v>50</v>
      </c>
      <c r="K169" s="746">
        <v>393.06907899999999</v>
      </c>
      <c r="L169" s="749">
        <v>4323.951317</v>
      </c>
      <c r="M169" s="747">
        <v>50</v>
      </c>
    </row>
    <row r="170" spans="1:13" ht="14.1" customHeight="1">
      <c r="A170" s="2" t="s">
        <v>919</v>
      </c>
      <c r="B170" s="746">
        <v>0.34857100000000002</v>
      </c>
      <c r="C170" s="749">
        <v>-2.186626</v>
      </c>
      <c r="D170" s="747">
        <v>96</v>
      </c>
      <c r="E170" s="746">
        <v>0.57142499999999996</v>
      </c>
      <c r="F170" s="749">
        <v>0.648447</v>
      </c>
      <c r="G170" s="747">
        <v>222</v>
      </c>
      <c r="H170" s="746">
        <v>0.222854</v>
      </c>
      <c r="I170" s="749">
        <v>2.835073</v>
      </c>
      <c r="J170" s="747">
        <v>191</v>
      </c>
      <c r="K170" s="746">
        <v>0.22797400000000001</v>
      </c>
      <c r="L170" s="749">
        <v>2.898695</v>
      </c>
      <c r="M170" s="747">
        <v>191</v>
      </c>
    </row>
    <row r="171" spans="1:13" ht="14.1" customHeight="1">
      <c r="A171" s="2" t="s">
        <v>920</v>
      </c>
      <c r="B171" s="746" t="s">
        <v>236</v>
      </c>
      <c r="C171" s="749" t="s">
        <v>236</v>
      </c>
      <c r="D171" s="747">
        <v>104</v>
      </c>
      <c r="E171" s="746" t="s">
        <v>236</v>
      </c>
      <c r="F171" s="749">
        <v>6.1894999999999999E-2</v>
      </c>
      <c r="G171" s="747">
        <v>230</v>
      </c>
      <c r="H171" s="746" t="s">
        <v>236</v>
      </c>
      <c r="I171" s="749" t="s">
        <v>236</v>
      </c>
      <c r="J171" s="747">
        <v>227</v>
      </c>
      <c r="K171" s="746" t="s">
        <v>236</v>
      </c>
      <c r="L171" s="749" t="s">
        <v>236</v>
      </c>
      <c r="M171" s="747">
        <v>227</v>
      </c>
    </row>
    <row r="172" spans="1:13" ht="14.1" customHeight="1">
      <c r="A172" s="2" t="s">
        <v>921</v>
      </c>
      <c r="B172" s="746">
        <v>-5.7028780000000001</v>
      </c>
      <c r="C172" s="749">
        <v>-80.391475</v>
      </c>
      <c r="D172" s="747">
        <v>70</v>
      </c>
      <c r="E172" s="746">
        <v>7.3174330000000003</v>
      </c>
      <c r="F172" s="749">
        <v>42.290903</v>
      </c>
      <c r="G172" s="747">
        <v>162</v>
      </c>
      <c r="H172" s="746">
        <v>13.020311</v>
      </c>
      <c r="I172" s="749">
        <v>122.682378</v>
      </c>
      <c r="J172" s="747">
        <v>117</v>
      </c>
      <c r="K172" s="746">
        <v>13.572073</v>
      </c>
      <c r="L172" s="749">
        <v>126.59904</v>
      </c>
      <c r="M172" s="747">
        <v>117</v>
      </c>
    </row>
    <row r="173" spans="1:13" ht="14.25" customHeight="1">
      <c r="A173" s="2" t="s">
        <v>397</v>
      </c>
      <c r="B173" s="746">
        <v>-4.5837300000000001</v>
      </c>
      <c r="C173" s="749">
        <v>-1348.902497</v>
      </c>
      <c r="D173" s="747">
        <v>38</v>
      </c>
      <c r="E173" s="746">
        <v>664.63132700000006</v>
      </c>
      <c r="F173" s="749">
        <v>3022.6552609999999</v>
      </c>
      <c r="G173" s="747">
        <v>49</v>
      </c>
      <c r="H173" s="746">
        <v>669.215057</v>
      </c>
      <c r="I173" s="749">
        <v>4371.5577579999999</v>
      </c>
      <c r="J173" s="747">
        <v>49</v>
      </c>
      <c r="K173" s="746">
        <v>700.04634199999998</v>
      </c>
      <c r="L173" s="749">
        <v>4562.0250649999998</v>
      </c>
      <c r="M173" s="747">
        <v>49</v>
      </c>
    </row>
    <row r="174" spans="1:13" ht="24" customHeight="1">
      <c r="A174" s="2" t="s">
        <v>922</v>
      </c>
      <c r="B174" s="746">
        <v>218.22967</v>
      </c>
      <c r="C174" s="749">
        <v>380.62148000000002</v>
      </c>
      <c r="D174" s="747">
        <v>202</v>
      </c>
      <c r="E174" s="746">
        <v>321.69224100000002</v>
      </c>
      <c r="F174" s="749">
        <v>1312.3891309999999</v>
      </c>
      <c r="G174" s="747">
        <v>66</v>
      </c>
      <c r="H174" s="746">
        <v>103.462571</v>
      </c>
      <c r="I174" s="749">
        <v>931.767651</v>
      </c>
      <c r="J174" s="747">
        <v>78</v>
      </c>
      <c r="K174" s="746">
        <v>110.90236</v>
      </c>
      <c r="L174" s="749">
        <v>1000.428624</v>
      </c>
      <c r="M174" s="747">
        <v>78</v>
      </c>
    </row>
    <row r="175" spans="1:13" ht="23.25" customHeight="1">
      <c r="A175" s="2" t="s">
        <v>923</v>
      </c>
      <c r="B175" s="746">
        <v>-231.135749</v>
      </c>
      <c r="C175" s="749">
        <v>-1950.3784370000001</v>
      </c>
      <c r="D175" s="747">
        <v>33</v>
      </c>
      <c r="E175" s="746">
        <v>171.764127</v>
      </c>
      <c r="F175" s="749">
        <v>1349.328792</v>
      </c>
      <c r="G175" s="747">
        <v>65</v>
      </c>
      <c r="H175" s="746">
        <v>402.89987600000001</v>
      </c>
      <c r="I175" s="749">
        <v>3299.7072290000001</v>
      </c>
      <c r="J175" s="747">
        <v>58</v>
      </c>
      <c r="K175" s="746">
        <v>429.44223299999999</v>
      </c>
      <c r="L175" s="749">
        <v>3509.8769539999998</v>
      </c>
      <c r="M175" s="747">
        <v>57</v>
      </c>
    </row>
    <row r="176" spans="1:13" ht="14.1" customHeight="1">
      <c r="A176" s="2" t="s">
        <v>924</v>
      </c>
      <c r="B176" s="746">
        <v>1.0199560000000001</v>
      </c>
      <c r="C176" s="749">
        <v>12.168516</v>
      </c>
      <c r="D176" s="747">
        <v>132</v>
      </c>
      <c r="E176" s="746">
        <v>1.4827939999999999</v>
      </c>
      <c r="F176" s="749">
        <v>13.823188999999999</v>
      </c>
      <c r="G176" s="747">
        <v>189</v>
      </c>
      <c r="H176" s="746">
        <v>0.46283800000000003</v>
      </c>
      <c r="I176" s="749">
        <v>1.6546730000000001</v>
      </c>
      <c r="J176" s="747">
        <v>199</v>
      </c>
      <c r="K176" s="746">
        <v>0.47056900000000002</v>
      </c>
      <c r="L176" s="749">
        <v>1.719678</v>
      </c>
      <c r="M176" s="747">
        <v>200</v>
      </c>
    </row>
    <row r="177" spans="1:13" ht="14.1" customHeight="1">
      <c r="A177" s="2" t="s">
        <v>925</v>
      </c>
      <c r="B177" s="746">
        <v>972.75474699999995</v>
      </c>
      <c r="C177" s="749">
        <v>6814.3651730000001</v>
      </c>
      <c r="D177" s="747">
        <v>229</v>
      </c>
      <c r="E177" s="746">
        <v>1026.8099440000001</v>
      </c>
      <c r="F177" s="749">
        <v>7192.2849900000001</v>
      </c>
      <c r="G177" s="747">
        <v>32</v>
      </c>
      <c r="H177" s="746">
        <v>54.055197</v>
      </c>
      <c r="I177" s="749">
        <v>377.91981700000002</v>
      </c>
      <c r="J177" s="747">
        <v>95</v>
      </c>
      <c r="K177" s="746">
        <v>56.283914000000003</v>
      </c>
      <c r="L177" s="749">
        <v>394.74758500000002</v>
      </c>
      <c r="M177" s="747">
        <v>95</v>
      </c>
    </row>
    <row r="178" spans="1:13" ht="14.1" customHeight="1">
      <c r="A178" s="2" t="s">
        <v>926</v>
      </c>
      <c r="B178" s="746">
        <v>-2.202836</v>
      </c>
      <c r="C178" s="749">
        <v>-11.747309</v>
      </c>
      <c r="D178" s="747">
        <v>85</v>
      </c>
      <c r="E178" s="746">
        <v>2.993719</v>
      </c>
      <c r="F178" s="749">
        <v>39.372343999999998</v>
      </c>
      <c r="G178" s="747">
        <v>165</v>
      </c>
      <c r="H178" s="746">
        <v>5.196555</v>
      </c>
      <c r="I178" s="749">
        <v>51.119653</v>
      </c>
      <c r="J178" s="747">
        <v>135</v>
      </c>
      <c r="K178" s="746">
        <v>5.3052330000000003</v>
      </c>
      <c r="L178" s="749">
        <v>52.434156000000002</v>
      </c>
      <c r="M178" s="747">
        <v>135</v>
      </c>
    </row>
    <row r="179" spans="1:13" ht="14.1" customHeight="1">
      <c r="A179" s="2" t="s">
        <v>927</v>
      </c>
      <c r="B179" s="746">
        <v>197.784493</v>
      </c>
      <c r="C179" s="749">
        <v>1807.5460619999999</v>
      </c>
      <c r="D179" s="747">
        <v>218</v>
      </c>
      <c r="E179" s="746">
        <v>228.774956</v>
      </c>
      <c r="F179" s="749">
        <v>1999.0143579999999</v>
      </c>
      <c r="G179" s="747">
        <v>56</v>
      </c>
      <c r="H179" s="746">
        <v>30.990462999999998</v>
      </c>
      <c r="I179" s="749">
        <v>191.46829600000001</v>
      </c>
      <c r="J179" s="747">
        <v>103</v>
      </c>
      <c r="K179" s="746">
        <v>33.024797999999997</v>
      </c>
      <c r="L179" s="749">
        <v>201.215271</v>
      </c>
      <c r="M179" s="747">
        <v>104</v>
      </c>
    </row>
    <row r="180" spans="1:13" ht="14.1" customHeight="1">
      <c r="A180" s="2" t="s">
        <v>928</v>
      </c>
      <c r="B180" s="746">
        <v>96.751940000000005</v>
      </c>
      <c r="C180" s="749">
        <v>1754.449556</v>
      </c>
      <c r="D180" s="747">
        <v>217</v>
      </c>
      <c r="E180" s="746">
        <v>887.97980199999995</v>
      </c>
      <c r="F180" s="749">
        <v>7127.3368250000003</v>
      </c>
      <c r="G180" s="747">
        <v>33</v>
      </c>
      <c r="H180" s="746">
        <v>791.22786199999996</v>
      </c>
      <c r="I180" s="749">
        <v>5372.8872689999998</v>
      </c>
      <c r="J180" s="747">
        <v>40</v>
      </c>
      <c r="K180" s="746">
        <v>840.90159600000004</v>
      </c>
      <c r="L180" s="749">
        <v>5670.398244</v>
      </c>
      <c r="M180" s="747">
        <v>39</v>
      </c>
    </row>
    <row r="181" spans="1:13" ht="14.1" customHeight="1">
      <c r="A181" s="2" t="s">
        <v>411</v>
      </c>
      <c r="B181" s="746">
        <v>-531.17736500000001</v>
      </c>
      <c r="C181" s="749">
        <v>-2665.17904</v>
      </c>
      <c r="D181" s="747">
        <v>30</v>
      </c>
      <c r="E181" s="746">
        <v>740.82206199999996</v>
      </c>
      <c r="F181" s="749">
        <v>6093.19049</v>
      </c>
      <c r="G181" s="747">
        <v>38</v>
      </c>
      <c r="H181" s="746">
        <v>1271.999427</v>
      </c>
      <c r="I181" s="749">
        <v>8758.3695299999999</v>
      </c>
      <c r="J181" s="747">
        <v>33</v>
      </c>
      <c r="K181" s="746">
        <v>1311.6739419999999</v>
      </c>
      <c r="L181" s="749">
        <v>9019.0831409999992</v>
      </c>
      <c r="M181" s="747">
        <v>33</v>
      </c>
    </row>
    <row r="182" spans="1:13" ht="14.1" customHeight="1">
      <c r="A182" s="2" t="s">
        <v>929</v>
      </c>
      <c r="B182" s="746">
        <v>0.103743</v>
      </c>
      <c r="C182" s="749">
        <v>0.97367999999999999</v>
      </c>
      <c r="D182" s="747">
        <v>116</v>
      </c>
      <c r="E182" s="746">
        <v>0.103876</v>
      </c>
      <c r="F182" s="749">
        <v>0.97668500000000003</v>
      </c>
      <c r="G182" s="747">
        <v>221</v>
      </c>
      <c r="H182" s="746" t="s">
        <v>236</v>
      </c>
      <c r="I182" s="749" t="s">
        <v>236</v>
      </c>
      <c r="J182" s="747">
        <v>233</v>
      </c>
      <c r="K182" s="746" t="s">
        <v>236</v>
      </c>
      <c r="L182" s="749" t="s">
        <v>236</v>
      </c>
      <c r="M182" s="747">
        <v>233</v>
      </c>
    </row>
    <row r="183" spans="1:13" ht="14.1" customHeight="1">
      <c r="A183" s="2" t="s">
        <v>393</v>
      </c>
      <c r="B183" s="746">
        <v>138.22480400000001</v>
      </c>
      <c r="C183" s="749">
        <v>-959.52740400000005</v>
      </c>
      <c r="D183" s="747">
        <v>46</v>
      </c>
      <c r="E183" s="746">
        <v>1285.844605</v>
      </c>
      <c r="F183" s="749">
        <v>8054.2750329999999</v>
      </c>
      <c r="G183" s="747">
        <v>31</v>
      </c>
      <c r="H183" s="746">
        <v>1147.6198010000001</v>
      </c>
      <c r="I183" s="749">
        <v>9013.8024370000003</v>
      </c>
      <c r="J183" s="747">
        <v>32</v>
      </c>
      <c r="K183" s="746">
        <v>1183.52981</v>
      </c>
      <c r="L183" s="749">
        <v>9279.5062419999995</v>
      </c>
      <c r="M183" s="747">
        <v>32</v>
      </c>
    </row>
    <row r="184" spans="1:13" ht="14.25" customHeight="1">
      <c r="A184" s="2" t="s">
        <v>930</v>
      </c>
      <c r="B184" s="746">
        <v>-270.69005700000002</v>
      </c>
      <c r="C184" s="749">
        <v>-2769.993172</v>
      </c>
      <c r="D184" s="747">
        <v>29</v>
      </c>
      <c r="E184" s="746">
        <v>293.85945299999997</v>
      </c>
      <c r="F184" s="749">
        <v>1982.354079</v>
      </c>
      <c r="G184" s="747">
        <v>57</v>
      </c>
      <c r="H184" s="746">
        <v>564.54951000000005</v>
      </c>
      <c r="I184" s="749">
        <v>4752.3472510000001</v>
      </c>
      <c r="J184" s="747">
        <v>46</v>
      </c>
      <c r="K184" s="746">
        <v>585.74582099999998</v>
      </c>
      <c r="L184" s="749">
        <v>4963.0820370000001</v>
      </c>
      <c r="M184" s="747">
        <v>46</v>
      </c>
    </row>
    <row r="185" spans="1:13" ht="24" customHeight="1">
      <c r="A185" s="2" t="s">
        <v>931</v>
      </c>
      <c r="B185" s="746">
        <v>61.297623999999999</v>
      </c>
      <c r="C185" s="749">
        <v>1058.6448720000001</v>
      </c>
      <c r="D185" s="747">
        <v>213</v>
      </c>
      <c r="E185" s="746">
        <v>179.18978899999999</v>
      </c>
      <c r="F185" s="749">
        <v>2413.7616400000002</v>
      </c>
      <c r="G185" s="747">
        <v>54</v>
      </c>
      <c r="H185" s="746">
        <v>117.89216500000001</v>
      </c>
      <c r="I185" s="749">
        <v>1355.1167680000001</v>
      </c>
      <c r="J185" s="747">
        <v>70</v>
      </c>
      <c r="K185" s="746">
        <v>121.111831</v>
      </c>
      <c r="L185" s="749">
        <v>1381.3468820000001</v>
      </c>
      <c r="M185" s="747">
        <v>70</v>
      </c>
    </row>
    <row r="186" spans="1:13" ht="23.25" customHeight="1">
      <c r="A186" s="2" t="s">
        <v>932</v>
      </c>
      <c r="B186" s="746">
        <v>-1.4944550000000001</v>
      </c>
      <c r="C186" s="749">
        <v>-15.897570999999999</v>
      </c>
      <c r="D186" s="747">
        <v>81</v>
      </c>
      <c r="E186" s="746">
        <v>0.518007</v>
      </c>
      <c r="F186" s="749">
        <v>5.0575960000000002</v>
      </c>
      <c r="G186" s="747">
        <v>202</v>
      </c>
      <c r="H186" s="746">
        <v>2.0124620000000002</v>
      </c>
      <c r="I186" s="749">
        <v>20.955166999999999</v>
      </c>
      <c r="J186" s="747">
        <v>150</v>
      </c>
      <c r="K186" s="746">
        <v>2.0830229999999998</v>
      </c>
      <c r="L186" s="749">
        <v>21.592561</v>
      </c>
      <c r="M186" s="747">
        <v>150</v>
      </c>
    </row>
    <row r="187" spans="1:13" ht="14.1" customHeight="1">
      <c r="A187" s="2" t="s">
        <v>933</v>
      </c>
      <c r="B187" s="746">
        <v>-231.386878</v>
      </c>
      <c r="C187" s="749">
        <v>-1877.951536</v>
      </c>
      <c r="D187" s="747">
        <v>35</v>
      </c>
      <c r="E187" s="746">
        <v>116.45614399999999</v>
      </c>
      <c r="F187" s="749">
        <v>843.64936899999998</v>
      </c>
      <c r="G187" s="747">
        <v>74</v>
      </c>
      <c r="H187" s="746">
        <v>347.84302200000002</v>
      </c>
      <c r="I187" s="749">
        <v>2721.6009049999998</v>
      </c>
      <c r="J187" s="747">
        <v>60</v>
      </c>
      <c r="K187" s="746">
        <v>359.31484599999999</v>
      </c>
      <c r="L187" s="749">
        <v>2812.492686</v>
      </c>
      <c r="M187" s="747">
        <v>60</v>
      </c>
    </row>
    <row r="188" spans="1:13" ht="14.1" customHeight="1">
      <c r="A188" s="2" t="s">
        <v>398</v>
      </c>
      <c r="B188" s="746">
        <v>-29.921710000000001</v>
      </c>
      <c r="C188" s="749">
        <v>-1925.442941</v>
      </c>
      <c r="D188" s="747">
        <v>34</v>
      </c>
      <c r="E188" s="746">
        <v>54.462716</v>
      </c>
      <c r="F188" s="749">
        <v>335.94983400000001</v>
      </c>
      <c r="G188" s="747">
        <v>104</v>
      </c>
      <c r="H188" s="746">
        <v>84.384426000000005</v>
      </c>
      <c r="I188" s="749">
        <v>2261.3927749999998</v>
      </c>
      <c r="J188" s="747">
        <v>61</v>
      </c>
      <c r="K188" s="746">
        <v>95.150368999999998</v>
      </c>
      <c r="L188" s="749">
        <v>2471.7943340000002</v>
      </c>
      <c r="M188" s="747">
        <v>61</v>
      </c>
    </row>
    <row r="189" spans="1:13" ht="14.25" customHeight="1">
      <c r="A189" s="2" t="s">
        <v>934</v>
      </c>
      <c r="B189" s="746">
        <v>0.84106899999999996</v>
      </c>
      <c r="C189" s="749">
        <v>21.499817</v>
      </c>
      <c r="D189" s="747">
        <v>139</v>
      </c>
      <c r="E189" s="746">
        <v>1.2988059999999999</v>
      </c>
      <c r="F189" s="749">
        <v>34.003357999999999</v>
      </c>
      <c r="G189" s="747">
        <v>173</v>
      </c>
      <c r="H189" s="746">
        <v>0.457737</v>
      </c>
      <c r="I189" s="749">
        <v>12.503541</v>
      </c>
      <c r="J189" s="747">
        <v>162</v>
      </c>
      <c r="K189" s="746">
        <v>0.46833900000000001</v>
      </c>
      <c r="L189" s="749">
        <v>12.934671</v>
      </c>
      <c r="M189" s="747">
        <v>162</v>
      </c>
    </row>
    <row r="190" spans="1:13" ht="23.25" customHeight="1">
      <c r="A190" s="2" t="s">
        <v>935</v>
      </c>
      <c r="B190" s="746">
        <v>1.1750210000000001</v>
      </c>
      <c r="C190" s="749">
        <v>21.130903</v>
      </c>
      <c r="D190" s="747">
        <v>138</v>
      </c>
      <c r="E190" s="746">
        <v>2.0307849999999998</v>
      </c>
      <c r="F190" s="749">
        <v>24.746603</v>
      </c>
      <c r="G190" s="747">
        <v>178</v>
      </c>
      <c r="H190" s="746">
        <v>0.85576399999999997</v>
      </c>
      <c r="I190" s="749">
        <v>3.6156999999999999</v>
      </c>
      <c r="J190" s="747">
        <v>186</v>
      </c>
      <c r="K190" s="746">
        <v>0.86099599999999998</v>
      </c>
      <c r="L190" s="749">
        <v>3.8115800000000002</v>
      </c>
      <c r="M190" s="747">
        <v>187</v>
      </c>
    </row>
    <row r="191" spans="1:13" ht="14.1" customHeight="1">
      <c r="A191" s="2" t="s">
        <v>936</v>
      </c>
      <c r="B191" s="746">
        <v>-1.5152080000000001</v>
      </c>
      <c r="C191" s="749">
        <v>-11.960444000000001</v>
      </c>
      <c r="D191" s="747">
        <v>84</v>
      </c>
      <c r="E191" s="746">
        <v>1.3750770000000001</v>
      </c>
      <c r="F191" s="749">
        <v>5.1555780000000002</v>
      </c>
      <c r="G191" s="747">
        <v>200</v>
      </c>
      <c r="H191" s="746">
        <v>2.890285</v>
      </c>
      <c r="I191" s="749">
        <v>17.116022000000001</v>
      </c>
      <c r="J191" s="747">
        <v>155</v>
      </c>
      <c r="K191" s="746">
        <v>2.9925250000000001</v>
      </c>
      <c r="L191" s="749">
        <v>17.725228999999999</v>
      </c>
      <c r="M191" s="747">
        <v>153</v>
      </c>
    </row>
    <row r="192" spans="1:13" ht="14.1" customHeight="1">
      <c r="A192" s="2" t="s">
        <v>937</v>
      </c>
      <c r="B192" s="746">
        <v>-0.11958000000000001</v>
      </c>
      <c r="C192" s="749">
        <v>0.59207200000000004</v>
      </c>
      <c r="D192" s="747">
        <v>111</v>
      </c>
      <c r="E192" s="746" t="s">
        <v>236</v>
      </c>
      <c r="F192" s="749">
        <v>0.98277599999999998</v>
      </c>
      <c r="G192" s="747">
        <v>220</v>
      </c>
      <c r="H192" s="746">
        <v>0.124172</v>
      </c>
      <c r="I192" s="749">
        <v>0.390704</v>
      </c>
      <c r="J192" s="747">
        <v>219</v>
      </c>
      <c r="K192" s="746">
        <v>0.12579399999999999</v>
      </c>
      <c r="L192" s="749">
        <v>0.40270499999999998</v>
      </c>
      <c r="M192" s="747">
        <v>220</v>
      </c>
    </row>
    <row r="193" spans="1:13" ht="14.1" customHeight="1">
      <c r="A193" s="2" t="s">
        <v>428</v>
      </c>
      <c r="B193" s="746">
        <v>-110.16362599999999</v>
      </c>
      <c r="C193" s="749">
        <v>-1094.446046</v>
      </c>
      <c r="D193" s="747">
        <v>44</v>
      </c>
      <c r="E193" s="746">
        <v>1018.271072</v>
      </c>
      <c r="F193" s="749">
        <v>8440.3258559999995</v>
      </c>
      <c r="G193" s="747">
        <v>29</v>
      </c>
      <c r="H193" s="746">
        <v>1128.434698</v>
      </c>
      <c r="I193" s="749">
        <v>9534.7719020000004</v>
      </c>
      <c r="J193" s="747">
        <v>30</v>
      </c>
      <c r="K193" s="746">
        <v>1174.7922940000001</v>
      </c>
      <c r="L193" s="749">
        <v>9870.1779060000008</v>
      </c>
      <c r="M193" s="747">
        <v>30</v>
      </c>
    </row>
    <row r="194" spans="1:13" ht="14.1" customHeight="1">
      <c r="A194" s="2" t="s">
        <v>938</v>
      </c>
      <c r="B194" s="746">
        <v>11.311775000000001</v>
      </c>
      <c r="C194" s="749">
        <v>99.879266000000001</v>
      </c>
      <c r="D194" s="747">
        <v>175</v>
      </c>
      <c r="E194" s="746">
        <v>18.841301000000001</v>
      </c>
      <c r="F194" s="749">
        <v>218.076549</v>
      </c>
      <c r="G194" s="747">
        <v>115</v>
      </c>
      <c r="H194" s="746">
        <v>7.5295259999999997</v>
      </c>
      <c r="I194" s="749">
        <v>118.197283</v>
      </c>
      <c r="J194" s="747">
        <v>118</v>
      </c>
      <c r="K194" s="746">
        <v>7.8906039999999997</v>
      </c>
      <c r="L194" s="749">
        <v>122.59136599999999</v>
      </c>
      <c r="M194" s="747">
        <v>118</v>
      </c>
    </row>
    <row r="195" spans="1:13" ht="14.1" customHeight="1">
      <c r="A195" s="2" t="s">
        <v>939</v>
      </c>
      <c r="B195" s="746">
        <v>-60.676096999999999</v>
      </c>
      <c r="C195" s="749">
        <v>-356.79747500000002</v>
      </c>
      <c r="D195" s="747">
        <v>57</v>
      </c>
      <c r="E195" s="746">
        <v>14.711240999999999</v>
      </c>
      <c r="F195" s="749">
        <v>144.95655500000001</v>
      </c>
      <c r="G195" s="747">
        <v>125</v>
      </c>
      <c r="H195" s="746">
        <v>75.387338</v>
      </c>
      <c r="I195" s="749">
        <v>501.75403</v>
      </c>
      <c r="J195" s="747">
        <v>88</v>
      </c>
      <c r="K195" s="746">
        <v>77.710288000000006</v>
      </c>
      <c r="L195" s="749">
        <v>516.75095599999997</v>
      </c>
      <c r="M195" s="747">
        <v>88</v>
      </c>
    </row>
    <row r="196" spans="1:13" ht="14.1" customHeight="1">
      <c r="A196" s="2" t="s">
        <v>940</v>
      </c>
      <c r="B196" s="746">
        <v>0.66534000000000004</v>
      </c>
      <c r="C196" s="749">
        <v>6.9159189999999997</v>
      </c>
      <c r="D196" s="747">
        <v>128</v>
      </c>
      <c r="E196" s="746">
        <v>1.173163</v>
      </c>
      <c r="F196" s="749">
        <v>11.688884</v>
      </c>
      <c r="G196" s="747">
        <v>192</v>
      </c>
      <c r="H196" s="746">
        <v>0.50782300000000002</v>
      </c>
      <c r="I196" s="749">
        <v>4.7729650000000001</v>
      </c>
      <c r="J196" s="747">
        <v>179</v>
      </c>
      <c r="K196" s="746">
        <v>0.52345699999999995</v>
      </c>
      <c r="L196" s="749">
        <v>5.424652</v>
      </c>
      <c r="M196" s="747">
        <v>177</v>
      </c>
    </row>
    <row r="197" spans="1:13" ht="14.1" customHeight="1">
      <c r="A197" s="2" t="s">
        <v>941</v>
      </c>
      <c r="B197" s="746">
        <v>-5.3963910000000004</v>
      </c>
      <c r="C197" s="749">
        <v>50.916995999999997</v>
      </c>
      <c r="D197" s="747">
        <v>160</v>
      </c>
      <c r="E197" s="746">
        <v>7.5641780000000001</v>
      </c>
      <c r="F197" s="749">
        <v>72.065331999999998</v>
      </c>
      <c r="G197" s="747">
        <v>148</v>
      </c>
      <c r="H197" s="746">
        <v>12.960569</v>
      </c>
      <c r="I197" s="749">
        <v>21.148336</v>
      </c>
      <c r="J197" s="747">
        <v>149</v>
      </c>
      <c r="K197" s="746">
        <v>13.047518999999999</v>
      </c>
      <c r="L197" s="749">
        <v>21.720946000000001</v>
      </c>
      <c r="M197" s="747">
        <v>149</v>
      </c>
    </row>
    <row r="198" spans="1:13" ht="14.1" customHeight="1">
      <c r="A198" s="2" t="s">
        <v>942</v>
      </c>
      <c r="B198" s="746">
        <v>905.04053299999998</v>
      </c>
      <c r="C198" s="749">
        <v>243.467141</v>
      </c>
      <c r="D198" s="747">
        <v>189</v>
      </c>
      <c r="E198" s="746">
        <v>4097.0440369999997</v>
      </c>
      <c r="F198" s="749">
        <v>30326.673084999999</v>
      </c>
      <c r="G198" s="747">
        <v>10</v>
      </c>
      <c r="H198" s="746">
        <v>3192.0035039999998</v>
      </c>
      <c r="I198" s="749">
        <v>30083.205944000001</v>
      </c>
      <c r="J198" s="747">
        <v>17</v>
      </c>
      <c r="K198" s="746">
        <v>3225.640351</v>
      </c>
      <c r="L198" s="749">
        <v>30326.420904999999</v>
      </c>
      <c r="M198" s="747">
        <v>17</v>
      </c>
    </row>
    <row r="199" spans="1:13" ht="14.1" customHeight="1">
      <c r="A199" s="2" t="s">
        <v>943</v>
      </c>
      <c r="B199" s="746">
        <v>38.349539</v>
      </c>
      <c r="C199" s="749">
        <v>414.36273599999998</v>
      </c>
      <c r="D199" s="747">
        <v>203</v>
      </c>
      <c r="E199" s="746">
        <v>41.175758999999999</v>
      </c>
      <c r="F199" s="749">
        <v>475.80127399999998</v>
      </c>
      <c r="G199" s="747">
        <v>91</v>
      </c>
      <c r="H199" s="746">
        <v>2.8262200000000002</v>
      </c>
      <c r="I199" s="749">
        <v>61.438538000000001</v>
      </c>
      <c r="J199" s="747">
        <v>133</v>
      </c>
      <c r="K199" s="746">
        <v>2.849456</v>
      </c>
      <c r="L199" s="749">
        <v>61.647329999999997</v>
      </c>
      <c r="M199" s="747">
        <v>133</v>
      </c>
    </row>
    <row r="200" spans="1:13" ht="14.1" customHeight="1">
      <c r="A200" s="2" t="s">
        <v>944</v>
      </c>
      <c r="B200" s="746">
        <v>-536.34159399999999</v>
      </c>
      <c r="C200" s="749">
        <v>-4772.2899889999999</v>
      </c>
      <c r="D200" s="747">
        <v>22</v>
      </c>
      <c r="E200" s="746">
        <v>29.813777000000002</v>
      </c>
      <c r="F200" s="749">
        <v>362.70592299999998</v>
      </c>
      <c r="G200" s="747">
        <v>101</v>
      </c>
      <c r="H200" s="746">
        <v>566.15537099999995</v>
      </c>
      <c r="I200" s="749">
        <v>5134.9959120000003</v>
      </c>
      <c r="J200" s="747">
        <v>43</v>
      </c>
      <c r="K200" s="746">
        <v>574.90937799999995</v>
      </c>
      <c r="L200" s="749">
        <v>5211.5764040000004</v>
      </c>
      <c r="M200" s="747">
        <v>43</v>
      </c>
    </row>
    <row r="201" spans="1:13" ht="14.1" customHeight="1">
      <c r="A201" s="2" t="s">
        <v>945</v>
      </c>
      <c r="B201" s="746">
        <v>-410.65041000000002</v>
      </c>
      <c r="C201" s="749">
        <v>-3755.5644200000002</v>
      </c>
      <c r="D201" s="747">
        <v>26</v>
      </c>
      <c r="E201" s="746">
        <v>33.764865999999998</v>
      </c>
      <c r="F201" s="749">
        <v>187.581513</v>
      </c>
      <c r="G201" s="747">
        <v>120</v>
      </c>
      <c r="H201" s="746">
        <v>444.41527600000001</v>
      </c>
      <c r="I201" s="749">
        <v>3943.1459329999998</v>
      </c>
      <c r="J201" s="747">
        <v>52</v>
      </c>
      <c r="K201" s="746">
        <v>447.42881799999998</v>
      </c>
      <c r="L201" s="749">
        <v>3969.293525</v>
      </c>
      <c r="M201" s="747">
        <v>55</v>
      </c>
    </row>
    <row r="202" spans="1:13" ht="14.1" customHeight="1">
      <c r="A202" s="2" t="s">
        <v>946</v>
      </c>
      <c r="B202" s="746">
        <v>1.2368300000000001</v>
      </c>
      <c r="C202" s="749">
        <v>6.4708449999999997</v>
      </c>
      <c r="D202" s="747">
        <v>127</v>
      </c>
      <c r="E202" s="746">
        <v>1.2854859999999999</v>
      </c>
      <c r="F202" s="749">
        <v>7.516114</v>
      </c>
      <c r="G202" s="747">
        <v>197</v>
      </c>
      <c r="H202" s="746" t="s">
        <v>236</v>
      </c>
      <c r="I202" s="749">
        <v>1.045269</v>
      </c>
      <c r="J202" s="747">
        <v>204</v>
      </c>
      <c r="K202" s="746">
        <v>5.4761999999999998E-2</v>
      </c>
      <c r="L202" s="749">
        <v>1.1712389999999999</v>
      </c>
      <c r="M202" s="747">
        <v>204</v>
      </c>
    </row>
    <row r="203" spans="1:13" ht="14.1" customHeight="1">
      <c r="A203" s="2" t="s">
        <v>947</v>
      </c>
      <c r="B203" s="746">
        <v>5.2231059999999996</v>
      </c>
      <c r="C203" s="749">
        <v>33.480581999999998</v>
      </c>
      <c r="D203" s="747">
        <v>150</v>
      </c>
      <c r="E203" s="746">
        <v>5.4291640000000001</v>
      </c>
      <c r="F203" s="749">
        <v>35.009832000000003</v>
      </c>
      <c r="G203" s="747">
        <v>170</v>
      </c>
      <c r="H203" s="746">
        <v>0.20605799999999999</v>
      </c>
      <c r="I203" s="749">
        <v>1.52925</v>
      </c>
      <c r="J203" s="747">
        <v>201</v>
      </c>
      <c r="K203" s="746">
        <v>0.21373900000000001</v>
      </c>
      <c r="L203" s="749">
        <v>1.6284190000000001</v>
      </c>
      <c r="M203" s="747">
        <v>202</v>
      </c>
    </row>
    <row r="204" spans="1:13" ht="14.1" customHeight="1">
      <c r="A204" s="2" t="s">
        <v>424</v>
      </c>
      <c r="B204" s="746">
        <v>-793.54388200000005</v>
      </c>
      <c r="C204" s="749">
        <v>-5358.4417309999999</v>
      </c>
      <c r="D204" s="747">
        <v>21</v>
      </c>
      <c r="E204" s="746">
        <v>549.96489599999995</v>
      </c>
      <c r="F204" s="749">
        <v>3914.3650560000001</v>
      </c>
      <c r="G204" s="747">
        <v>42</v>
      </c>
      <c r="H204" s="746">
        <v>1343.5087779999999</v>
      </c>
      <c r="I204" s="749">
        <v>9272.8067869999995</v>
      </c>
      <c r="J204" s="747">
        <v>31</v>
      </c>
      <c r="K204" s="746">
        <v>1370.361958</v>
      </c>
      <c r="L204" s="749">
        <v>9456.3332489999993</v>
      </c>
      <c r="M204" s="747">
        <v>31</v>
      </c>
    </row>
    <row r="205" spans="1:13" ht="14.1" customHeight="1">
      <c r="A205" s="2" t="s">
        <v>948</v>
      </c>
      <c r="B205" s="746">
        <v>0.68654199999999999</v>
      </c>
      <c r="C205" s="749">
        <v>21.749741</v>
      </c>
      <c r="D205" s="747">
        <v>141</v>
      </c>
      <c r="E205" s="746">
        <v>0.69162100000000004</v>
      </c>
      <c r="F205" s="749">
        <v>21.952503</v>
      </c>
      <c r="G205" s="747">
        <v>184</v>
      </c>
      <c r="H205" s="746" t="s">
        <v>236</v>
      </c>
      <c r="I205" s="749">
        <v>0.202762</v>
      </c>
      <c r="J205" s="747">
        <v>221</v>
      </c>
      <c r="K205" s="746" t="s">
        <v>236</v>
      </c>
      <c r="L205" s="749">
        <v>0.20555200000000001</v>
      </c>
      <c r="M205" s="747">
        <v>221</v>
      </c>
    </row>
    <row r="206" spans="1:13" ht="14.1" customHeight="1">
      <c r="A206" s="2" t="s">
        <v>394</v>
      </c>
      <c r="B206" s="746">
        <v>330.99023499999998</v>
      </c>
      <c r="C206" s="749">
        <v>1812.857027</v>
      </c>
      <c r="D206" s="747">
        <v>219</v>
      </c>
      <c r="E206" s="746">
        <v>2197.4713190000002</v>
      </c>
      <c r="F206" s="749">
        <v>16643.466073</v>
      </c>
      <c r="G206" s="747">
        <v>21</v>
      </c>
      <c r="H206" s="746">
        <v>1866.481084</v>
      </c>
      <c r="I206" s="749">
        <v>14830.609046</v>
      </c>
      <c r="J206" s="747">
        <v>22</v>
      </c>
      <c r="K206" s="746">
        <v>1935.158013</v>
      </c>
      <c r="L206" s="749">
        <v>15381.420705</v>
      </c>
      <c r="M206" s="747">
        <v>22</v>
      </c>
    </row>
    <row r="207" spans="1:13" ht="14.1" customHeight="1">
      <c r="A207" s="2" t="s">
        <v>949</v>
      </c>
      <c r="B207" s="746">
        <v>-194.862202</v>
      </c>
      <c r="C207" s="749">
        <v>-1712.0534809999999</v>
      </c>
      <c r="D207" s="747">
        <v>36</v>
      </c>
      <c r="E207" s="746">
        <v>41.635451000000003</v>
      </c>
      <c r="F207" s="749">
        <v>246.683944</v>
      </c>
      <c r="G207" s="747">
        <v>114</v>
      </c>
      <c r="H207" s="746">
        <v>236.49765300000001</v>
      </c>
      <c r="I207" s="749">
        <v>1958.737425</v>
      </c>
      <c r="J207" s="747">
        <v>64</v>
      </c>
      <c r="K207" s="746">
        <v>248.73943199999999</v>
      </c>
      <c r="L207" s="749">
        <v>2050.9817750000002</v>
      </c>
      <c r="M207" s="747">
        <v>64</v>
      </c>
    </row>
    <row r="208" spans="1:13" ht="14.1" customHeight="1">
      <c r="A208" s="2" t="s">
        <v>950</v>
      </c>
      <c r="B208" s="746">
        <v>1.1383479999999999</v>
      </c>
      <c r="C208" s="749">
        <v>0.497</v>
      </c>
      <c r="D208" s="747">
        <v>110</v>
      </c>
      <c r="E208" s="746">
        <v>1.1487780000000001</v>
      </c>
      <c r="F208" s="749">
        <v>8.6670200000000008</v>
      </c>
      <c r="G208" s="747">
        <v>195</v>
      </c>
      <c r="H208" s="746" t="s">
        <v>236</v>
      </c>
      <c r="I208" s="749">
        <v>8.1700199999999992</v>
      </c>
      <c r="J208" s="747">
        <v>167</v>
      </c>
      <c r="K208" s="746" t="s">
        <v>236</v>
      </c>
      <c r="L208" s="749">
        <v>8.3284710000000004</v>
      </c>
      <c r="M208" s="747">
        <v>167</v>
      </c>
    </row>
    <row r="209" spans="1:13" ht="14.1" customHeight="1">
      <c r="A209" s="2" t="s">
        <v>951</v>
      </c>
      <c r="B209" s="746">
        <v>11.202164</v>
      </c>
      <c r="C209" s="749">
        <v>92.043139999999994</v>
      </c>
      <c r="D209" s="747">
        <v>172</v>
      </c>
      <c r="E209" s="746">
        <v>12.385265</v>
      </c>
      <c r="F209" s="749">
        <v>106.061071</v>
      </c>
      <c r="G209" s="747">
        <v>134</v>
      </c>
      <c r="H209" s="746">
        <v>1.183101</v>
      </c>
      <c r="I209" s="749">
        <v>14.017931000000001</v>
      </c>
      <c r="J209" s="747">
        <v>159</v>
      </c>
      <c r="K209" s="746">
        <v>1.230707</v>
      </c>
      <c r="L209" s="749">
        <v>14.580476000000001</v>
      </c>
      <c r="M209" s="747">
        <v>161</v>
      </c>
    </row>
    <row r="210" spans="1:13" ht="14.1" customHeight="1">
      <c r="A210" s="2" t="s">
        <v>952</v>
      </c>
      <c r="B210" s="746">
        <v>57.540387000000003</v>
      </c>
      <c r="C210" s="749">
        <v>691.39385900000002</v>
      </c>
      <c r="D210" s="747">
        <v>209</v>
      </c>
      <c r="E210" s="746">
        <v>58.022488000000003</v>
      </c>
      <c r="F210" s="749">
        <v>695.95342100000005</v>
      </c>
      <c r="G210" s="747">
        <v>81</v>
      </c>
      <c r="H210" s="746">
        <v>0.482101</v>
      </c>
      <c r="I210" s="749">
        <v>4.5595619999999997</v>
      </c>
      <c r="J210" s="747">
        <v>182</v>
      </c>
      <c r="K210" s="746">
        <v>0.50094499999999997</v>
      </c>
      <c r="L210" s="749">
        <v>4.7636440000000002</v>
      </c>
      <c r="M210" s="747">
        <v>182</v>
      </c>
    </row>
    <row r="211" spans="1:13" ht="14.1" customHeight="1">
      <c r="A211" s="2" t="s">
        <v>953</v>
      </c>
      <c r="B211" s="746" t="s">
        <v>236</v>
      </c>
      <c r="C211" s="749">
        <v>-3.3815900000000001</v>
      </c>
      <c r="D211" s="747">
        <v>94</v>
      </c>
      <c r="E211" s="746" t="s">
        <v>236</v>
      </c>
      <c r="F211" s="749">
        <v>5.1168999999999999E-2</v>
      </c>
      <c r="G211" s="747">
        <v>232</v>
      </c>
      <c r="H211" s="746" t="s">
        <v>236</v>
      </c>
      <c r="I211" s="749">
        <v>3.4327589999999999</v>
      </c>
      <c r="J211" s="747">
        <v>187</v>
      </c>
      <c r="K211" s="746" t="s">
        <v>236</v>
      </c>
      <c r="L211" s="749">
        <v>3.4331589999999998</v>
      </c>
      <c r="M211" s="747">
        <v>188</v>
      </c>
    </row>
    <row r="212" spans="1:13" ht="14.1" customHeight="1">
      <c r="A212" s="2" t="s">
        <v>954</v>
      </c>
      <c r="B212" s="746">
        <v>12.816186999999999</v>
      </c>
      <c r="C212" s="749">
        <v>86.943348</v>
      </c>
      <c r="D212" s="747">
        <v>166</v>
      </c>
      <c r="E212" s="746">
        <v>13.159801</v>
      </c>
      <c r="F212" s="749">
        <v>92.944283999999996</v>
      </c>
      <c r="G212" s="747">
        <v>139</v>
      </c>
      <c r="H212" s="746">
        <v>0.34361399999999998</v>
      </c>
      <c r="I212" s="749">
        <v>6.0009360000000003</v>
      </c>
      <c r="J212" s="747">
        <v>175</v>
      </c>
      <c r="K212" s="746">
        <v>0.35157699999999997</v>
      </c>
      <c r="L212" s="749">
        <v>6.0988559999999996</v>
      </c>
      <c r="M212" s="747">
        <v>175</v>
      </c>
    </row>
    <row r="213" spans="1:13" ht="14.1" customHeight="1">
      <c r="A213" s="2" t="s">
        <v>955</v>
      </c>
      <c r="B213" s="746">
        <v>-1.6870480000000001</v>
      </c>
      <c r="C213" s="749">
        <v>12.331405</v>
      </c>
      <c r="D213" s="747">
        <v>134</v>
      </c>
      <c r="E213" s="746">
        <v>0.118006</v>
      </c>
      <c r="F213" s="749">
        <v>18.629216</v>
      </c>
      <c r="G213" s="747">
        <v>187</v>
      </c>
      <c r="H213" s="746">
        <v>1.8050539999999999</v>
      </c>
      <c r="I213" s="749">
        <v>6.2978110000000003</v>
      </c>
      <c r="J213" s="747">
        <v>173</v>
      </c>
      <c r="K213" s="746">
        <v>1.8052349999999999</v>
      </c>
      <c r="L213" s="749">
        <v>6.3697030000000003</v>
      </c>
      <c r="M213" s="747">
        <v>174</v>
      </c>
    </row>
    <row r="214" spans="1:13" ht="14.1" customHeight="1">
      <c r="A214" s="2" t="s">
        <v>956</v>
      </c>
      <c r="B214" s="746">
        <v>21.522663000000001</v>
      </c>
      <c r="C214" s="749">
        <v>205.22090900000001</v>
      </c>
      <c r="D214" s="747">
        <v>186</v>
      </c>
      <c r="E214" s="746">
        <v>27.0913</v>
      </c>
      <c r="F214" s="749">
        <v>261.642269</v>
      </c>
      <c r="G214" s="747">
        <v>110</v>
      </c>
      <c r="H214" s="746">
        <v>5.5686369999999998</v>
      </c>
      <c r="I214" s="749">
        <v>56.42136</v>
      </c>
      <c r="J214" s="747">
        <v>134</v>
      </c>
      <c r="K214" s="746">
        <v>6.0583239999999998</v>
      </c>
      <c r="L214" s="749">
        <v>59.936096999999997</v>
      </c>
      <c r="M214" s="747">
        <v>134</v>
      </c>
    </row>
    <row r="215" spans="1:13" ht="14.1" customHeight="1">
      <c r="A215" s="2" t="s">
        <v>957</v>
      </c>
      <c r="B215" s="746" t="s">
        <v>236</v>
      </c>
      <c r="C215" s="749">
        <v>9.7684000000000007E-2</v>
      </c>
      <c r="D215" s="747">
        <v>106</v>
      </c>
      <c r="E215" s="746" t="s">
        <v>236</v>
      </c>
      <c r="F215" s="749">
        <v>0.122007</v>
      </c>
      <c r="G215" s="747">
        <v>229</v>
      </c>
      <c r="H215" s="746" t="s">
        <v>236</v>
      </c>
      <c r="I215" s="749" t="s">
        <v>236</v>
      </c>
      <c r="J215" s="747">
        <v>230</v>
      </c>
      <c r="K215" s="746" t="s">
        <v>236</v>
      </c>
      <c r="L215" s="749" t="s">
        <v>236</v>
      </c>
      <c r="M215" s="747">
        <v>229</v>
      </c>
    </row>
    <row r="216" spans="1:13" ht="14.1" customHeight="1">
      <c r="A216" s="2" t="s">
        <v>395</v>
      </c>
      <c r="B216" s="746">
        <v>-896.445694</v>
      </c>
      <c r="C216" s="749">
        <v>-6741.1101159999998</v>
      </c>
      <c r="D216" s="747">
        <v>19</v>
      </c>
      <c r="E216" s="746">
        <v>566.65329199999996</v>
      </c>
      <c r="F216" s="749">
        <v>5545.337399</v>
      </c>
      <c r="G216" s="747">
        <v>39</v>
      </c>
      <c r="H216" s="746">
        <v>1463.098986</v>
      </c>
      <c r="I216" s="749">
        <v>12286.447515</v>
      </c>
      <c r="J216" s="747">
        <v>24</v>
      </c>
      <c r="K216" s="746">
        <v>1501.3290119999999</v>
      </c>
      <c r="L216" s="749">
        <v>12614.466756</v>
      </c>
      <c r="M216" s="747">
        <v>24</v>
      </c>
    </row>
    <row r="217" spans="1:13" ht="14.1" customHeight="1">
      <c r="A217" s="2" t="s">
        <v>399</v>
      </c>
      <c r="B217" s="746">
        <v>-2058.2282140000002</v>
      </c>
      <c r="C217" s="749">
        <v>-15145.962754</v>
      </c>
      <c r="D217" s="747">
        <v>13</v>
      </c>
      <c r="E217" s="746">
        <v>1972.0239469999999</v>
      </c>
      <c r="F217" s="749">
        <v>17983.454801</v>
      </c>
      <c r="G217" s="747">
        <v>19</v>
      </c>
      <c r="H217" s="746">
        <v>4030.2521609999999</v>
      </c>
      <c r="I217" s="749">
        <v>33129.417555</v>
      </c>
      <c r="J217" s="747">
        <v>15</v>
      </c>
      <c r="K217" s="746">
        <v>4062.9207609999999</v>
      </c>
      <c r="L217" s="749">
        <v>33429.584702</v>
      </c>
      <c r="M217" s="747">
        <v>15</v>
      </c>
    </row>
    <row r="218" spans="1:13" ht="14.1" customHeight="1">
      <c r="A218" s="2" t="s">
        <v>958</v>
      </c>
      <c r="B218" s="746">
        <v>-1.2445310000000001</v>
      </c>
      <c r="C218" s="749">
        <v>-4.9470960000000002</v>
      </c>
      <c r="D218" s="747">
        <v>93</v>
      </c>
      <c r="E218" s="746" t="s">
        <v>236</v>
      </c>
      <c r="F218" s="749">
        <v>1.328962</v>
      </c>
      <c r="G218" s="747">
        <v>216</v>
      </c>
      <c r="H218" s="746">
        <v>1.254891</v>
      </c>
      <c r="I218" s="749">
        <v>6.2760579999999999</v>
      </c>
      <c r="J218" s="747">
        <v>174</v>
      </c>
      <c r="K218" s="746">
        <v>1.2959540000000001</v>
      </c>
      <c r="L218" s="749">
        <v>6.6105299999999998</v>
      </c>
      <c r="M218" s="747">
        <v>173</v>
      </c>
    </row>
    <row r="219" spans="1:13" ht="24" customHeight="1">
      <c r="A219" s="2" t="s">
        <v>413</v>
      </c>
      <c r="B219" s="746">
        <v>-8055.7715770000004</v>
      </c>
      <c r="C219" s="749">
        <v>-46883.861386999997</v>
      </c>
      <c r="D219" s="747">
        <v>6</v>
      </c>
      <c r="E219" s="746">
        <v>3716.2259589999999</v>
      </c>
      <c r="F219" s="749">
        <v>28746.470893999998</v>
      </c>
      <c r="G219" s="747">
        <v>11</v>
      </c>
      <c r="H219" s="746">
        <v>11771.997536000001</v>
      </c>
      <c r="I219" s="749">
        <v>75630.332280999995</v>
      </c>
      <c r="J219" s="747">
        <v>8</v>
      </c>
      <c r="K219" s="746">
        <v>12000.480775</v>
      </c>
      <c r="L219" s="749">
        <v>77236.960195000007</v>
      </c>
      <c r="M219" s="747">
        <v>8</v>
      </c>
    </row>
    <row r="220" spans="1:13" ht="14.1" customHeight="1">
      <c r="A220" s="2" t="s">
        <v>959</v>
      </c>
      <c r="B220" s="746">
        <v>1.7976650000000001</v>
      </c>
      <c r="C220" s="749">
        <v>21.619724000000001</v>
      </c>
      <c r="D220" s="747">
        <v>140</v>
      </c>
      <c r="E220" s="746">
        <v>1.8163309999999999</v>
      </c>
      <c r="F220" s="749">
        <v>22.142074999999998</v>
      </c>
      <c r="G220" s="747">
        <v>183</v>
      </c>
      <c r="H220" s="746" t="s">
        <v>236</v>
      </c>
      <c r="I220" s="749">
        <v>0.52235100000000001</v>
      </c>
      <c r="J220" s="747">
        <v>214</v>
      </c>
      <c r="K220" s="746" t="s">
        <v>236</v>
      </c>
      <c r="L220" s="749">
        <v>0.55965399999999998</v>
      </c>
      <c r="M220" s="747">
        <v>214</v>
      </c>
    </row>
    <row r="221" spans="1:13" ht="14.1" customHeight="1">
      <c r="A221" s="2" t="s">
        <v>960</v>
      </c>
      <c r="B221" s="746">
        <v>186.13892100000001</v>
      </c>
      <c r="C221" s="749">
        <v>281.36177199999997</v>
      </c>
      <c r="D221" s="747">
        <v>194</v>
      </c>
      <c r="E221" s="746">
        <v>193.69397000000001</v>
      </c>
      <c r="F221" s="749">
        <v>425.27930500000002</v>
      </c>
      <c r="G221" s="747">
        <v>94</v>
      </c>
      <c r="H221" s="746">
        <v>7.5550490000000003</v>
      </c>
      <c r="I221" s="749">
        <v>143.91753299999999</v>
      </c>
      <c r="J221" s="747">
        <v>112</v>
      </c>
      <c r="K221" s="746">
        <v>7.9007069999999997</v>
      </c>
      <c r="L221" s="749">
        <v>148.61290500000001</v>
      </c>
      <c r="M221" s="747">
        <v>111</v>
      </c>
    </row>
    <row r="222" spans="1:13" ht="14.1" customHeight="1">
      <c r="A222" s="2" t="s">
        <v>429</v>
      </c>
      <c r="B222" s="746">
        <v>-3700.7081539999999</v>
      </c>
      <c r="C222" s="749">
        <v>-28161.482120000001</v>
      </c>
      <c r="D222" s="747">
        <v>12</v>
      </c>
      <c r="E222" s="746">
        <v>1438.740497</v>
      </c>
      <c r="F222" s="749">
        <v>12159.157413000001</v>
      </c>
      <c r="G222" s="747">
        <v>22</v>
      </c>
      <c r="H222" s="746">
        <v>5139.4486509999997</v>
      </c>
      <c r="I222" s="749">
        <v>40320.639533000001</v>
      </c>
      <c r="J222" s="747">
        <v>13</v>
      </c>
      <c r="K222" s="746">
        <v>5362.0233269999999</v>
      </c>
      <c r="L222" s="749">
        <v>41967.019211999999</v>
      </c>
      <c r="M222" s="747">
        <v>13</v>
      </c>
    </row>
    <row r="223" spans="1:13" ht="14.1" customHeight="1">
      <c r="A223" s="2" t="s">
        <v>961</v>
      </c>
      <c r="B223" s="746">
        <v>2.508877</v>
      </c>
      <c r="C223" s="749">
        <v>8.761063</v>
      </c>
      <c r="D223" s="747">
        <v>129</v>
      </c>
      <c r="E223" s="746">
        <v>2.595154</v>
      </c>
      <c r="F223" s="749">
        <v>11.738391</v>
      </c>
      <c r="G223" s="747">
        <v>191</v>
      </c>
      <c r="H223" s="746">
        <v>8.6277000000000006E-2</v>
      </c>
      <c r="I223" s="749">
        <v>2.977328</v>
      </c>
      <c r="J223" s="747">
        <v>190</v>
      </c>
      <c r="K223" s="746">
        <v>9.1747999999999996E-2</v>
      </c>
      <c r="L223" s="749">
        <v>3.1062609999999999</v>
      </c>
      <c r="M223" s="747">
        <v>190</v>
      </c>
    </row>
    <row r="224" spans="1:13" ht="14.1" customHeight="1">
      <c r="A224" s="2" t="s">
        <v>962</v>
      </c>
      <c r="B224" s="746">
        <v>21.022894000000001</v>
      </c>
      <c r="C224" s="749">
        <v>116.825481</v>
      </c>
      <c r="D224" s="747">
        <v>179</v>
      </c>
      <c r="E224" s="746">
        <v>26.732091</v>
      </c>
      <c r="F224" s="749">
        <v>179.26126300000001</v>
      </c>
      <c r="G224" s="747">
        <v>121</v>
      </c>
      <c r="H224" s="746">
        <v>5.7091969999999996</v>
      </c>
      <c r="I224" s="749">
        <v>62.435782000000003</v>
      </c>
      <c r="J224" s="747">
        <v>132</v>
      </c>
      <c r="K224" s="746">
        <v>6.3811989999999996</v>
      </c>
      <c r="L224" s="749">
        <v>67.190287999999995</v>
      </c>
      <c r="M224" s="747">
        <v>132</v>
      </c>
    </row>
    <row r="225" spans="1:13" ht="14.1" customHeight="1">
      <c r="A225" s="2" t="s">
        <v>963</v>
      </c>
      <c r="B225" s="746" t="s">
        <v>236</v>
      </c>
      <c r="C225" s="749" t="s">
        <v>236</v>
      </c>
      <c r="D225" s="747">
        <v>103</v>
      </c>
      <c r="E225" s="746" t="s">
        <v>236</v>
      </c>
      <c r="F225" s="749">
        <v>0.14516999999999999</v>
      </c>
      <c r="G225" s="747">
        <v>228</v>
      </c>
      <c r="H225" s="746" t="s">
        <v>236</v>
      </c>
      <c r="I225" s="749">
        <v>0.120501</v>
      </c>
      <c r="J225" s="747">
        <v>224</v>
      </c>
      <c r="K225" s="746" t="s">
        <v>236</v>
      </c>
      <c r="L225" s="749">
        <v>0.123761</v>
      </c>
      <c r="M225" s="747">
        <v>224</v>
      </c>
    </row>
    <row r="226" spans="1:13" ht="14.1" customHeight="1">
      <c r="A226" s="2" t="s">
        <v>964</v>
      </c>
      <c r="B226" s="746">
        <v>3.1134970000000002</v>
      </c>
      <c r="C226" s="749">
        <v>12.308539</v>
      </c>
      <c r="D226" s="747">
        <v>133</v>
      </c>
      <c r="E226" s="746">
        <v>3.2991320000000002</v>
      </c>
      <c r="F226" s="749">
        <v>13.783656000000001</v>
      </c>
      <c r="G226" s="747">
        <v>190</v>
      </c>
      <c r="H226" s="746">
        <v>0.18563499999999999</v>
      </c>
      <c r="I226" s="749">
        <v>1.475117</v>
      </c>
      <c r="J226" s="747">
        <v>203</v>
      </c>
      <c r="K226" s="746">
        <v>0.23986499999999999</v>
      </c>
      <c r="L226" s="749">
        <v>1.7793060000000001</v>
      </c>
      <c r="M226" s="747">
        <v>198</v>
      </c>
    </row>
    <row r="227" spans="1:13" ht="14.1" customHeight="1">
      <c r="A227" s="2" t="s">
        <v>965</v>
      </c>
      <c r="B227" s="746">
        <v>31.783994</v>
      </c>
      <c r="C227" s="749">
        <v>-320.31885299999999</v>
      </c>
      <c r="D227" s="747">
        <v>59</v>
      </c>
      <c r="E227" s="746">
        <v>258.12442399999998</v>
      </c>
      <c r="F227" s="749">
        <v>1865.289266</v>
      </c>
      <c r="G227" s="747">
        <v>59</v>
      </c>
      <c r="H227" s="746">
        <v>226.34043</v>
      </c>
      <c r="I227" s="749">
        <v>2185.608119</v>
      </c>
      <c r="J227" s="747">
        <v>63</v>
      </c>
      <c r="K227" s="746">
        <v>237.690879</v>
      </c>
      <c r="L227" s="749">
        <v>2298.3712129999999</v>
      </c>
      <c r="M227" s="747">
        <v>62</v>
      </c>
    </row>
    <row r="228" spans="1:13" ht="14.1" customHeight="1">
      <c r="A228" s="2" t="s">
        <v>966</v>
      </c>
      <c r="B228" s="746">
        <v>-69.977624000000006</v>
      </c>
      <c r="C228" s="749">
        <v>-555.26999799999999</v>
      </c>
      <c r="D228" s="747">
        <v>53</v>
      </c>
      <c r="E228" s="746">
        <v>22.287329</v>
      </c>
      <c r="F228" s="749">
        <v>292.31210900000002</v>
      </c>
      <c r="G228" s="747">
        <v>107</v>
      </c>
      <c r="H228" s="746">
        <v>92.264953000000006</v>
      </c>
      <c r="I228" s="749">
        <v>847.58210699999995</v>
      </c>
      <c r="J228" s="747">
        <v>80</v>
      </c>
      <c r="K228" s="746">
        <v>94.602981</v>
      </c>
      <c r="L228" s="749">
        <v>870.81528200000002</v>
      </c>
      <c r="M228" s="747">
        <v>80</v>
      </c>
    </row>
    <row r="229" spans="1:13" ht="14.1" customHeight="1">
      <c r="A229" s="2" t="s">
        <v>967</v>
      </c>
      <c r="B229" s="746">
        <v>-371.07245599999999</v>
      </c>
      <c r="C229" s="749">
        <v>-1617.661963</v>
      </c>
      <c r="D229" s="747">
        <v>37</v>
      </c>
      <c r="E229" s="746">
        <v>1141.271565</v>
      </c>
      <c r="F229" s="749">
        <v>9784.8172159999995</v>
      </c>
      <c r="G229" s="747">
        <v>27</v>
      </c>
      <c r="H229" s="746">
        <v>1512.3440210000001</v>
      </c>
      <c r="I229" s="749">
        <v>11402.479179</v>
      </c>
      <c r="J229" s="747">
        <v>27</v>
      </c>
      <c r="K229" s="746">
        <v>1605.4106019999999</v>
      </c>
      <c r="L229" s="749">
        <v>12109.407138</v>
      </c>
      <c r="M229" s="747">
        <v>26</v>
      </c>
    </row>
    <row r="230" spans="1:13" ht="14.1" customHeight="1">
      <c r="A230" s="2" t="s">
        <v>968</v>
      </c>
      <c r="B230" s="746">
        <v>16.10849</v>
      </c>
      <c r="C230" s="749">
        <v>43.536268999999997</v>
      </c>
      <c r="D230" s="747">
        <v>153</v>
      </c>
      <c r="E230" s="746">
        <v>16.254909999999999</v>
      </c>
      <c r="F230" s="749">
        <v>53.704968000000001</v>
      </c>
      <c r="G230" s="747">
        <v>157</v>
      </c>
      <c r="H230" s="746">
        <v>0.14641999999999999</v>
      </c>
      <c r="I230" s="749">
        <v>10.168699</v>
      </c>
      <c r="J230" s="747">
        <v>165</v>
      </c>
      <c r="K230" s="746">
        <v>0.15029799999999999</v>
      </c>
      <c r="L230" s="749">
        <v>11.223329</v>
      </c>
      <c r="M230" s="747">
        <v>165</v>
      </c>
    </row>
    <row r="231" spans="1:13" ht="14.1" customHeight="1">
      <c r="A231" s="2" t="s">
        <v>969</v>
      </c>
      <c r="B231" s="746">
        <v>62.564864</v>
      </c>
      <c r="C231" s="749">
        <v>446.11305299999998</v>
      </c>
      <c r="D231" s="747">
        <v>204</v>
      </c>
      <c r="E231" s="746">
        <v>63.536839999999998</v>
      </c>
      <c r="F231" s="749">
        <v>453.59439900000001</v>
      </c>
      <c r="G231" s="747">
        <v>92</v>
      </c>
      <c r="H231" s="746">
        <v>0.97197599999999995</v>
      </c>
      <c r="I231" s="749">
        <v>7.4813460000000003</v>
      </c>
      <c r="J231" s="747">
        <v>168</v>
      </c>
      <c r="K231" s="746">
        <v>1.00743</v>
      </c>
      <c r="L231" s="749">
        <v>7.7000419999999998</v>
      </c>
      <c r="M231" s="747">
        <v>169</v>
      </c>
    </row>
    <row r="232" spans="1:13" ht="14.1" customHeight="1">
      <c r="A232" s="2" t="s">
        <v>970</v>
      </c>
      <c r="B232" s="746">
        <v>8.3820000000000006E-2</v>
      </c>
      <c r="C232" s="749">
        <v>0.15087700000000001</v>
      </c>
      <c r="D232" s="747">
        <v>107</v>
      </c>
      <c r="E232" s="746">
        <v>0.108975</v>
      </c>
      <c r="F232" s="749">
        <v>0.32302900000000001</v>
      </c>
      <c r="G232" s="747">
        <v>225</v>
      </c>
      <c r="H232" s="746" t="s">
        <v>236</v>
      </c>
      <c r="I232" s="749">
        <v>0.172152</v>
      </c>
      <c r="J232" s="747">
        <v>222</v>
      </c>
      <c r="K232" s="746" t="s">
        <v>236</v>
      </c>
      <c r="L232" s="749">
        <v>0.17796699999999999</v>
      </c>
      <c r="M232" s="747">
        <v>222</v>
      </c>
    </row>
    <row r="233" spans="1:13" ht="24" customHeight="1">
      <c r="A233" s="2" t="s">
        <v>971</v>
      </c>
      <c r="B233" s="746">
        <v>1.0938840000000001</v>
      </c>
      <c r="C233" s="749">
        <v>-8.0886510000000005</v>
      </c>
      <c r="D233" s="747">
        <v>90</v>
      </c>
      <c r="E233" s="746">
        <v>13.382636</v>
      </c>
      <c r="F233" s="749">
        <v>69.875696000000005</v>
      </c>
      <c r="G233" s="747">
        <v>150</v>
      </c>
      <c r="H233" s="746">
        <v>12.288752000000001</v>
      </c>
      <c r="I233" s="749">
        <v>77.964347000000004</v>
      </c>
      <c r="J233" s="747">
        <v>128</v>
      </c>
      <c r="K233" s="746">
        <v>12.785928</v>
      </c>
      <c r="L233" s="749">
        <v>81.808587000000003</v>
      </c>
      <c r="M233" s="747">
        <v>126</v>
      </c>
    </row>
    <row r="234" spans="1:13" ht="14.1" customHeight="1">
      <c r="A234" s="2" t="s">
        <v>972</v>
      </c>
      <c r="B234" s="746">
        <v>56.357157000000001</v>
      </c>
      <c r="C234" s="749">
        <v>156.64058900000001</v>
      </c>
      <c r="D234" s="747">
        <v>182</v>
      </c>
      <c r="E234" s="746">
        <v>123.204857</v>
      </c>
      <c r="F234" s="749">
        <v>906.14499999999998</v>
      </c>
      <c r="G234" s="747">
        <v>72</v>
      </c>
      <c r="H234" s="746">
        <v>66.847700000000003</v>
      </c>
      <c r="I234" s="749">
        <v>749.504411</v>
      </c>
      <c r="J234" s="747">
        <v>83</v>
      </c>
      <c r="K234" s="746">
        <v>69.398266000000007</v>
      </c>
      <c r="L234" s="749">
        <v>778.39756699999998</v>
      </c>
      <c r="M234" s="747">
        <v>83</v>
      </c>
    </row>
    <row r="235" spans="1:13" ht="14.1" customHeight="1">
      <c r="A235" s="2" t="s">
        <v>613</v>
      </c>
      <c r="B235" s="746">
        <v>1837.2915740000001</v>
      </c>
      <c r="C235" s="749">
        <v>13417.040524</v>
      </c>
      <c r="D235" s="747">
        <v>231</v>
      </c>
      <c r="E235" s="746">
        <v>2416.0393939999999</v>
      </c>
      <c r="F235" s="749">
        <v>17824.409100000001</v>
      </c>
      <c r="G235" s="747">
        <v>20</v>
      </c>
      <c r="H235" s="746">
        <v>578.74782000000005</v>
      </c>
      <c r="I235" s="749">
        <v>4407.3685759999998</v>
      </c>
      <c r="J235" s="747">
        <v>48</v>
      </c>
      <c r="K235" s="746">
        <v>606.23638200000005</v>
      </c>
      <c r="L235" s="749">
        <v>4610.0657730000003</v>
      </c>
      <c r="M235" s="747">
        <v>48</v>
      </c>
    </row>
    <row r="236" spans="1:13" ht="14.1" customHeight="1">
      <c r="A236" s="2" t="s">
        <v>400</v>
      </c>
      <c r="B236" s="746">
        <v>511.80615699999998</v>
      </c>
      <c r="C236" s="749">
        <v>6117.8789800000004</v>
      </c>
      <c r="D236" s="747">
        <v>228</v>
      </c>
      <c r="E236" s="746">
        <v>6358.7935010000001</v>
      </c>
      <c r="F236" s="749">
        <v>50915.605584999998</v>
      </c>
      <c r="G236" s="747">
        <v>6</v>
      </c>
      <c r="H236" s="746">
        <v>5846.9873440000001</v>
      </c>
      <c r="I236" s="749">
        <v>44797.726605000003</v>
      </c>
      <c r="J236" s="747">
        <v>12</v>
      </c>
      <c r="K236" s="746">
        <v>5950.3280070000001</v>
      </c>
      <c r="L236" s="749">
        <v>45577.130488000003</v>
      </c>
      <c r="M236" s="747">
        <v>12</v>
      </c>
    </row>
    <row r="237" spans="1:13" ht="14.1" customHeight="1">
      <c r="A237" s="2" t="s">
        <v>973</v>
      </c>
      <c r="B237" s="746">
        <v>20.401729</v>
      </c>
      <c r="C237" s="749">
        <v>262.105637</v>
      </c>
      <c r="D237" s="747">
        <v>192</v>
      </c>
      <c r="E237" s="746">
        <v>127.89491099999999</v>
      </c>
      <c r="F237" s="749">
        <v>1051.2973119999999</v>
      </c>
      <c r="G237" s="747">
        <v>71</v>
      </c>
      <c r="H237" s="746">
        <v>107.493182</v>
      </c>
      <c r="I237" s="749">
        <v>789.19167500000003</v>
      </c>
      <c r="J237" s="747">
        <v>82</v>
      </c>
      <c r="K237" s="746">
        <v>111.72593000000001</v>
      </c>
      <c r="L237" s="749">
        <v>819.61498099999994</v>
      </c>
      <c r="M237" s="747">
        <v>82</v>
      </c>
    </row>
    <row r="238" spans="1:13" ht="14.1" customHeight="1">
      <c r="A238" s="2" t="s">
        <v>974</v>
      </c>
      <c r="B238" s="746">
        <v>15.89531</v>
      </c>
      <c r="C238" s="749">
        <v>224.64453800000001</v>
      </c>
      <c r="D238" s="747">
        <v>187</v>
      </c>
      <c r="E238" s="746">
        <v>18.603328999999999</v>
      </c>
      <c r="F238" s="749">
        <v>251.017742</v>
      </c>
      <c r="G238" s="747">
        <v>113</v>
      </c>
      <c r="H238" s="746">
        <v>2.7080190000000002</v>
      </c>
      <c r="I238" s="749">
        <v>26.373204000000001</v>
      </c>
      <c r="J238" s="747">
        <v>142</v>
      </c>
      <c r="K238" s="746">
        <v>2.8218839999999998</v>
      </c>
      <c r="L238" s="749">
        <v>27.486186</v>
      </c>
      <c r="M238" s="747">
        <v>143</v>
      </c>
    </row>
    <row r="239" spans="1:13" ht="24" customHeight="1">
      <c r="A239" s="2" t="s">
        <v>975</v>
      </c>
      <c r="B239" s="746">
        <v>-0.84384499999999996</v>
      </c>
      <c r="C239" s="749">
        <v>-0.86194599999999999</v>
      </c>
      <c r="D239" s="747">
        <v>99</v>
      </c>
      <c r="E239" s="746">
        <v>0.96111899999999995</v>
      </c>
      <c r="F239" s="749">
        <v>5.4889960000000002</v>
      </c>
      <c r="G239" s="747">
        <v>199</v>
      </c>
      <c r="H239" s="746">
        <v>1.804964</v>
      </c>
      <c r="I239" s="749">
        <v>6.3509419999999999</v>
      </c>
      <c r="J239" s="747">
        <v>172</v>
      </c>
      <c r="K239" s="746">
        <v>1.880172</v>
      </c>
      <c r="L239" s="749">
        <v>6.6493370000000001</v>
      </c>
      <c r="M239" s="747">
        <v>172</v>
      </c>
    </row>
    <row r="240" spans="1:13" ht="14.1" customHeight="1">
      <c r="A240" s="2" t="s">
        <v>976</v>
      </c>
      <c r="B240" s="746" t="s">
        <v>236</v>
      </c>
      <c r="C240" s="749">
        <v>0.81450599999999995</v>
      </c>
      <c r="D240" s="747">
        <v>114</v>
      </c>
      <c r="E240" s="746" t="s">
        <v>236</v>
      </c>
      <c r="F240" s="749">
        <v>0.98338999999999999</v>
      </c>
      <c r="G240" s="747">
        <v>219</v>
      </c>
      <c r="H240" s="746" t="s">
        <v>236</v>
      </c>
      <c r="I240" s="749">
        <v>0.16888400000000001</v>
      </c>
      <c r="J240" s="747">
        <v>223</v>
      </c>
      <c r="K240" s="746" t="s">
        <v>236</v>
      </c>
      <c r="L240" s="749">
        <v>0.17669799999999999</v>
      </c>
      <c r="M240" s="747">
        <v>223</v>
      </c>
    </row>
    <row r="241" spans="1:13" ht="14.1" customHeight="1">
      <c r="A241" s="2" t="s">
        <v>419</v>
      </c>
      <c r="B241" s="746">
        <v>-246.63940299999999</v>
      </c>
      <c r="C241" s="749">
        <v>-1176.9495489999999</v>
      </c>
      <c r="D241" s="747">
        <v>42</v>
      </c>
      <c r="E241" s="746">
        <v>360.18078000000003</v>
      </c>
      <c r="F241" s="749">
        <v>2710.4889170000001</v>
      </c>
      <c r="G241" s="747">
        <v>52</v>
      </c>
      <c r="H241" s="746">
        <v>606.82018300000004</v>
      </c>
      <c r="I241" s="749">
        <v>3887.4384660000001</v>
      </c>
      <c r="J241" s="747">
        <v>53</v>
      </c>
      <c r="K241" s="746">
        <v>635.93277499999999</v>
      </c>
      <c r="L241" s="749">
        <v>4096.5676720000001</v>
      </c>
      <c r="M241" s="747">
        <v>52</v>
      </c>
    </row>
    <row r="242" spans="1:13" ht="14.1" customHeight="1">
      <c r="A242" s="2" t="s">
        <v>430</v>
      </c>
      <c r="B242" s="746">
        <v>-10955.297239</v>
      </c>
      <c r="C242" s="749">
        <v>-77568.801449999999</v>
      </c>
      <c r="D242" s="747">
        <v>3</v>
      </c>
      <c r="E242" s="746">
        <v>937.20470799999998</v>
      </c>
      <c r="F242" s="749">
        <v>8222.0145219999995</v>
      </c>
      <c r="G242" s="747">
        <v>30</v>
      </c>
      <c r="H242" s="746">
        <v>11892.501947000001</v>
      </c>
      <c r="I242" s="749">
        <v>85790.815971999997</v>
      </c>
      <c r="J242" s="747">
        <v>7</v>
      </c>
      <c r="K242" s="746">
        <v>12433.064799</v>
      </c>
      <c r="L242" s="749">
        <v>89427.213306000005</v>
      </c>
      <c r="M242" s="747">
        <v>7</v>
      </c>
    </row>
    <row r="243" spans="1:13" ht="24" customHeight="1">
      <c r="A243" s="2" t="s">
        <v>977</v>
      </c>
      <c r="B243" s="746" t="s">
        <v>236</v>
      </c>
      <c r="C243" s="749" t="s">
        <v>236</v>
      </c>
      <c r="D243" s="747">
        <v>102</v>
      </c>
      <c r="E243" s="746" t="s">
        <v>236</v>
      </c>
      <c r="F243" s="749" t="s">
        <v>236</v>
      </c>
      <c r="G243" s="747">
        <v>233</v>
      </c>
      <c r="H243" s="746" t="s">
        <v>236</v>
      </c>
      <c r="I243" s="749" t="s">
        <v>236</v>
      </c>
      <c r="J243" s="747">
        <v>228</v>
      </c>
      <c r="K243" s="746" t="s">
        <v>236</v>
      </c>
      <c r="L243" s="749" t="s">
        <v>236</v>
      </c>
      <c r="M243" s="747">
        <v>228</v>
      </c>
    </row>
    <row r="244" spans="1:13" ht="14.1" customHeight="1">
      <c r="A244" s="2" t="s">
        <v>978</v>
      </c>
      <c r="B244" s="746" t="s">
        <v>236</v>
      </c>
      <c r="C244" s="749">
        <v>-2.5378419999999999</v>
      </c>
      <c r="D244" s="747">
        <v>95</v>
      </c>
      <c r="E244" s="746">
        <v>0.21714</v>
      </c>
      <c r="F244" s="749">
        <v>1.299641</v>
      </c>
      <c r="G244" s="747">
        <v>217</v>
      </c>
      <c r="H244" s="746">
        <v>0.22268299999999999</v>
      </c>
      <c r="I244" s="749">
        <v>3.8374830000000002</v>
      </c>
      <c r="J244" s="747">
        <v>185</v>
      </c>
      <c r="K244" s="746">
        <v>0.33180300000000001</v>
      </c>
      <c r="L244" s="749">
        <v>4.854374</v>
      </c>
      <c r="M244" s="747">
        <v>181</v>
      </c>
    </row>
    <row r="245" spans="1:13" ht="24" customHeight="1">
      <c r="A245" s="2" t="s">
        <v>979</v>
      </c>
      <c r="B245" s="746">
        <v>17.300284999999999</v>
      </c>
      <c r="C245" s="749">
        <v>49.507446999999999</v>
      </c>
      <c r="D245" s="747">
        <v>158</v>
      </c>
      <c r="E245" s="746">
        <v>17.492077999999999</v>
      </c>
      <c r="F245" s="749">
        <v>54.166240000000002</v>
      </c>
      <c r="G245" s="747">
        <v>154</v>
      </c>
      <c r="H245" s="746">
        <v>0.19179299999999999</v>
      </c>
      <c r="I245" s="749">
        <v>4.6587930000000002</v>
      </c>
      <c r="J245" s="747">
        <v>181</v>
      </c>
      <c r="K245" s="746">
        <v>0.20169400000000001</v>
      </c>
      <c r="L245" s="749">
        <v>4.9024020000000004</v>
      </c>
      <c r="M245" s="747">
        <v>180</v>
      </c>
    </row>
    <row r="246" spans="1:13" ht="24" customHeight="1">
      <c r="A246" s="2" t="s">
        <v>980</v>
      </c>
      <c r="B246" s="746">
        <v>8.1102139999999991</v>
      </c>
      <c r="C246" s="749">
        <v>-39.287709999999997</v>
      </c>
      <c r="D246" s="747">
        <v>79</v>
      </c>
      <c r="E246" s="746">
        <v>19.47184</v>
      </c>
      <c r="F246" s="749">
        <v>77.927204000000003</v>
      </c>
      <c r="G246" s="747">
        <v>146</v>
      </c>
      <c r="H246" s="746">
        <v>11.361625999999999</v>
      </c>
      <c r="I246" s="749">
        <v>117.21491399999999</v>
      </c>
      <c r="J246" s="747">
        <v>119</v>
      </c>
      <c r="K246" s="746">
        <v>11.533083</v>
      </c>
      <c r="L246" s="749">
        <v>119.047765</v>
      </c>
      <c r="M246" s="747">
        <v>119</v>
      </c>
    </row>
    <row r="247" spans="1:13" ht="14.1" customHeight="1">
      <c r="A247" s="2" t="s">
        <v>981</v>
      </c>
      <c r="B247" s="746">
        <v>1.9076820000000001</v>
      </c>
      <c r="C247" s="749">
        <v>-14.964547</v>
      </c>
      <c r="D247" s="747">
        <v>82</v>
      </c>
      <c r="E247" s="746">
        <v>3.44217</v>
      </c>
      <c r="F247" s="749">
        <v>23.525392</v>
      </c>
      <c r="G247" s="747">
        <v>179</v>
      </c>
      <c r="H247" s="746">
        <v>1.5344880000000001</v>
      </c>
      <c r="I247" s="749">
        <v>38.489939</v>
      </c>
      <c r="J247" s="747">
        <v>136</v>
      </c>
      <c r="K247" s="746">
        <v>1.597893</v>
      </c>
      <c r="L247" s="749">
        <v>39.605922999999997</v>
      </c>
      <c r="M247" s="747">
        <v>136</v>
      </c>
    </row>
    <row r="248" spans="1:13" ht="24" customHeight="1">
      <c r="A248" s="2" t="s">
        <v>982</v>
      </c>
      <c r="B248" s="746" t="s">
        <v>236</v>
      </c>
      <c r="C248" s="749" t="s">
        <v>236</v>
      </c>
      <c r="D248" s="747" t="s">
        <v>529</v>
      </c>
      <c r="E248" s="746" t="s">
        <v>236</v>
      </c>
      <c r="F248" s="749" t="s">
        <v>236</v>
      </c>
      <c r="G248" s="747" t="s">
        <v>529</v>
      </c>
      <c r="H248" s="746" t="s">
        <v>236</v>
      </c>
      <c r="I248" s="749" t="s">
        <v>236</v>
      </c>
      <c r="J248" s="747" t="s">
        <v>529</v>
      </c>
      <c r="K248" s="746" t="s">
        <v>236</v>
      </c>
      <c r="L248" s="749" t="s">
        <v>236</v>
      </c>
      <c r="M248" s="747" t="s">
        <v>529</v>
      </c>
    </row>
    <row r="249" spans="1:13" ht="24" customHeight="1">
      <c r="A249" s="2" t="s">
        <v>420</v>
      </c>
      <c r="B249" s="746">
        <v>-753.03271400000006</v>
      </c>
      <c r="C249" s="749">
        <v>-5422.3242950000003</v>
      </c>
      <c r="D249" s="747" t="s">
        <v>529</v>
      </c>
      <c r="E249" s="746">
        <v>2756.2678900000001</v>
      </c>
      <c r="F249" s="749">
        <v>20980.910347000001</v>
      </c>
      <c r="G249" s="747" t="s">
        <v>529</v>
      </c>
      <c r="H249" s="746">
        <v>3509.300604</v>
      </c>
      <c r="I249" s="749">
        <v>26403.234641999999</v>
      </c>
      <c r="J249" s="747" t="s">
        <v>529</v>
      </c>
      <c r="K249" s="746">
        <v>3611.6138529999998</v>
      </c>
      <c r="L249" s="749">
        <v>27190.649560999998</v>
      </c>
      <c r="M249" s="747" t="s">
        <v>529</v>
      </c>
    </row>
    <row r="250" spans="1:13" ht="15" customHeight="1">
      <c r="A250" s="2" t="s">
        <v>984</v>
      </c>
      <c r="B250" s="746">
        <v>-75401.690252</v>
      </c>
      <c r="C250" s="749">
        <v>-576343.81871000002</v>
      </c>
      <c r="D250" s="747" t="s">
        <v>529</v>
      </c>
      <c r="E250" s="746">
        <v>107729.654975</v>
      </c>
      <c r="F250" s="749">
        <v>824907.10379199998</v>
      </c>
      <c r="G250" s="747" t="s">
        <v>529</v>
      </c>
      <c r="H250" s="746">
        <v>183131.34522700001</v>
      </c>
      <c r="I250" s="749">
        <v>1401250.9225019999</v>
      </c>
      <c r="J250" s="747" t="s">
        <v>529</v>
      </c>
      <c r="K250" s="746">
        <v>188693.15229599999</v>
      </c>
      <c r="L250" s="749">
        <v>1441513.098553</v>
      </c>
      <c r="M250" s="747" t="s">
        <v>529</v>
      </c>
    </row>
    <row r="251" spans="1:13" ht="15" customHeight="1">
      <c r="A251" s="2" t="s">
        <v>985</v>
      </c>
      <c r="B251" s="746">
        <v>-18342.305996999999</v>
      </c>
      <c r="C251" s="749">
        <v>-141463.02942199999</v>
      </c>
      <c r="D251" s="747" t="s">
        <v>529</v>
      </c>
      <c r="E251" s="746">
        <v>11516.598887</v>
      </c>
      <c r="F251" s="749">
        <v>82467.447723999998</v>
      </c>
      <c r="G251" s="747" t="s">
        <v>529</v>
      </c>
      <c r="H251" s="746">
        <v>29858.904884</v>
      </c>
      <c r="I251" s="749">
        <v>223930.47714599999</v>
      </c>
      <c r="J251" s="747" t="s">
        <v>529</v>
      </c>
      <c r="K251" s="746">
        <v>31033.746658</v>
      </c>
      <c r="L251" s="749">
        <v>231853.876976</v>
      </c>
      <c r="M251" s="747" t="s">
        <v>529</v>
      </c>
    </row>
    <row r="252" spans="1:13" ht="15" customHeight="1">
      <c r="A252" s="2" t="s">
        <v>986</v>
      </c>
      <c r="B252" s="746">
        <v>-3234.6773739999999</v>
      </c>
      <c r="C252" s="749">
        <v>-37466.598229000003</v>
      </c>
      <c r="D252" s="747" t="s">
        <v>529</v>
      </c>
      <c r="E252" s="746">
        <v>4506.67317</v>
      </c>
      <c r="F252" s="749">
        <v>31297.204281999999</v>
      </c>
      <c r="G252" s="747" t="s">
        <v>529</v>
      </c>
      <c r="H252" s="746">
        <v>7741.3505439999999</v>
      </c>
      <c r="I252" s="749">
        <v>68763.802511000002</v>
      </c>
      <c r="J252" s="747" t="s">
        <v>529</v>
      </c>
      <c r="K252" s="746">
        <v>8097.5128279999999</v>
      </c>
      <c r="L252" s="749">
        <v>71778.645275000003</v>
      </c>
      <c r="M252" s="747" t="s">
        <v>529</v>
      </c>
    </row>
    <row r="253" spans="1:13" ht="15" customHeight="1">
      <c r="A253" s="2" t="s">
        <v>987</v>
      </c>
      <c r="B253" s="746">
        <v>726.62480800000003</v>
      </c>
      <c r="C253" s="749">
        <v>4902.2484940000004</v>
      </c>
      <c r="D253" s="747" t="s">
        <v>529</v>
      </c>
      <c r="E253" s="746">
        <v>5790.2992009999998</v>
      </c>
      <c r="F253" s="749">
        <v>45222.334497999997</v>
      </c>
      <c r="G253" s="747" t="s">
        <v>529</v>
      </c>
      <c r="H253" s="746">
        <v>5063.6743930000002</v>
      </c>
      <c r="I253" s="749">
        <v>40320.086003999997</v>
      </c>
      <c r="J253" s="747" t="s">
        <v>529</v>
      </c>
      <c r="K253" s="746">
        <v>5217.6649150000003</v>
      </c>
      <c r="L253" s="749">
        <v>41536.654916</v>
      </c>
      <c r="M253" s="747" t="s">
        <v>529</v>
      </c>
    </row>
    <row r="254" spans="1:13" ht="15" customHeight="1">
      <c r="A254" s="2" t="s">
        <v>623</v>
      </c>
      <c r="B254" s="746">
        <v>859.280709</v>
      </c>
      <c r="C254" s="749">
        <v>7099.2351790000002</v>
      </c>
      <c r="D254" s="747" t="s">
        <v>529</v>
      </c>
      <c r="E254" s="746">
        <v>3983.2102289999998</v>
      </c>
      <c r="F254" s="749">
        <v>31294.006666000001</v>
      </c>
      <c r="G254" s="747" t="s">
        <v>529</v>
      </c>
      <c r="H254" s="746">
        <v>3123.9295200000001</v>
      </c>
      <c r="I254" s="749">
        <v>24194.771487000002</v>
      </c>
      <c r="J254" s="747" t="s">
        <v>529</v>
      </c>
      <c r="K254" s="746">
        <v>3244.7669900000001</v>
      </c>
      <c r="L254" s="749">
        <v>25237.837697999999</v>
      </c>
      <c r="M254" s="747" t="s">
        <v>529</v>
      </c>
    </row>
    <row r="255" spans="1:13" ht="15" customHeight="1">
      <c r="A255" s="2" t="s">
        <v>988</v>
      </c>
      <c r="B255" s="746">
        <v>318.37185599999998</v>
      </c>
      <c r="C255" s="749">
        <v>3393.265488</v>
      </c>
      <c r="D255" s="747" t="s">
        <v>529</v>
      </c>
      <c r="E255" s="746">
        <v>2836.5200490000002</v>
      </c>
      <c r="F255" s="749">
        <v>22579.745825000002</v>
      </c>
      <c r="G255" s="747" t="s">
        <v>529</v>
      </c>
      <c r="H255" s="746">
        <v>2518.148193</v>
      </c>
      <c r="I255" s="749">
        <v>19186.480337000001</v>
      </c>
      <c r="J255" s="747" t="s">
        <v>529</v>
      </c>
      <c r="K255" s="746">
        <v>2620.7987750000002</v>
      </c>
      <c r="L255" s="749">
        <v>20079.585532000001</v>
      </c>
      <c r="M255" s="747" t="s">
        <v>529</v>
      </c>
    </row>
    <row r="256" spans="1:13" ht="15" customHeight="1">
      <c r="A256" s="2" t="s">
        <v>402</v>
      </c>
      <c r="B256" s="746">
        <v>-16432.698664</v>
      </c>
      <c r="C256" s="749">
        <v>-131126.77922600001</v>
      </c>
      <c r="D256" s="747" t="s">
        <v>529</v>
      </c>
      <c r="E256" s="746">
        <v>29810.694154000001</v>
      </c>
      <c r="F256" s="749">
        <v>224326.87905799999</v>
      </c>
      <c r="G256" s="747" t="s">
        <v>529</v>
      </c>
      <c r="H256" s="746">
        <v>46243.392818</v>
      </c>
      <c r="I256" s="749">
        <v>355453.658284</v>
      </c>
      <c r="J256" s="747" t="s">
        <v>529</v>
      </c>
      <c r="K256" s="746">
        <v>47149.183814000004</v>
      </c>
      <c r="L256" s="749">
        <v>362437.17260599998</v>
      </c>
      <c r="M256" s="747" t="s">
        <v>529</v>
      </c>
    </row>
    <row r="257" spans="1:13" ht="15" customHeight="1">
      <c r="A257" s="2" t="s">
        <v>381</v>
      </c>
      <c r="B257" s="746">
        <v>-21157.705592999999</v>
      </c>
      <c r="C257" s="749">
        <v>-165367.01763300001</v>
      </c>
      <c r="D257" s="747" t="s">
        <v>529</v>
      </c>
      <c r="E257" s="746">
        <v>43640.591876999999</v>
      </c>
      <c r="F257" s="749">
        <v>335294.88808599999</v>
      </c>
      <c r="G257" s="747" t="s">
        <v>529</v>
      </c>
      <c r="H257" s="746">
        <v>64798.297469999998</v>
      </c>
      <c r="I257" s="749">
        <v>500661.90571899997</v>
      </c>
      <c r="J257" s="747" t="s">
        <v>529</v>
      </c>
      <c r="K257" s="746">
        <v>66140.796084999994</v>
      </c>
      <c r="L257" s="749">
        <v>511134.96380099998</v>
      </c>
      <c r="M257" s="747" t="s">
        <v>529</v>
      </c>
    </row>
    <row r="258" spans="1:13" ht="15" customHeight="1">
      <c r="A258" s="2" t="s">
        <v>382</v>
      </c>
      <c r="B258" s="746">
        <v>-19311.295814000001</v>
      </c>
      <c r="C258" s="749">
        <v>-151956.398522</v>
      </c>
      <c r="D258" s="747" t="s">
        <v>529</v>
      </c>
      <c r="E258" s="746">
        <v>32814.006351000004</v>
      </c>
      <c r="F258" s="749">
        <v>248078.15201300001</v>
      </c>
      <c r="G258" s="747" t="s">
        <v>529</v>
      </c>
      <c r="H258" s="746">
        <v>52125.302165000001</v>
      </c>
      <c r="I258" s="749">
        <v>400034.55053499999</v>
      </c>
      <c r="J258" s="747" t="s">
        <v>529</v>
      </c>
      <c r="K258" s="746">
        <v>53176.363798999999</v>
      </c>
      <c r="L258" s="749">
        <v>408125.51319999999</v>
      </c>
      <c r="M258" s="747" t="s">
        <v>529</v>
      </c>
    </row>
    <row r="259" spans="1:13" ht="15" customHeight="1">
      <c r="A259" s="2" t="s">
        <v>1035</v>
      </c>
      <c r="B259" s="746">
        <v>-12506.571153000001</v>
      </c>
      <c r="C259" s="749">
        <v>-100628.61597300001</v>
      </c>
      <c r="D259" s="747" t="s">
        <v>529</v>
      </c>
      <c r="E259" s="746">
        <v>41193.201762999997</v>
      </c>
      <c r="F259" s="749">
        <v>305447.50660000002</v>
      </c>
      <c r="G259" s="747" t="s">
        <v>529</v>
      </c>
      <c r="H259" s="746">
        <v>53699.772916000002</v>
      </c>
      <c r="I259" s="749">
        <v>406076.12257299997</v>
      </c>
      <c r="J259" s="747" t="s">
        <v>529</v>
      </c>
      <c r="K259" s="746">
        <v>54466.123076000003</v>
      </c>
      <c r="L259" s="749">
        <v>412519.55395199999</v>
      </c>
      <c r="M259" s="747" t="s">
        <v>529</v>
      </c>
    </row>
    <row r="260" spans="1:13" ht="15" customHeight="1">
      <c r="A260" s="2" t="s">
        <v>989</v>
      </c>
      <c r="B260" s="746">
        <v>-12930.273203999999</v>
      </c>
      <c r="C260" s="749">
        <v>-126703.611068</v>
      </c>
      <c r="D260" s="747" t="s">
        <v>529</v>
      </c>
      <c r="E260" s="746">
        <v>69058.796419999999</v>
      </c>
      <c r="F260" s="749">
        <v>531650.148652</v>
      </c>
      <c r="G260" s="747" t="s">
        <v>529</v>
      </c>
      <c r="H260" s="746">
        <v>81989.069623999996</v>
      </c>
      <c r="I260" s="749">
        <v>658353.75971999997</v>
      </c>
      <c r="J260" s="747" t="s">
        <v>529</v>
      </c>
      <c r="K260" s="746">
        <v>83925.158668999997</v>
      </c>
      <c r="L260" s="749">
        <v>673937.200113</v>
      </c>
      <c r="M260" s="747" t="s">
        <v>529</v>
      </c>
    </row>
    <row r="261" spans="1:13" ht="15" customHeight="1">
      <c r="A261" s="2" t="s">
        <v>378</v>
      </c>
      <c r="B261" s="746">
        <v>-16486.592133999999</v>
      </c>
      <c r="C261" s="749">
        <v>-148216.62143</v>
      </c>
      <c r="D261" s="747" t="s">
        <v>529</v>
      </c>
      <c r="E261" s="746">
        <v>60063.055901</v>
      </c>
      <c r="F261" s="749">
        <v>459986.58874099999</v>
      </c>
      <c r="G261" s="747" t="s">
        <v>529</v>
      </c>
      <c r="H261" s="746">
        <v>76549.648035000006</v>
      </c>
      <c r="I261" s="749">
        <v>608203.21017099998</v>
      </c>
      <c r="J261" s="747" t="s">
        <v>529</v>
      </c>
      <c r="K261" s="746">
        <v>77586.137623999995</v>
      </c>
      <c r="L261" s="749">
        <v>617424.43659199995</v>
      </c>
      <c r="M261" s="747" t="s">
        <v>529</v>
      </c>
    </row>
    <row r="262" spans="1:13" ht="15" customHeight="1">
      <c r="A262" s="2" t="s">
        <v>990</v>
      </c>
      <c r="B262" s="746">
        <v>-46189.908826999999</v>
      </c>
      <c r="C262" s="749">
        <v>-392040.78958099999</v>
      </c>
      <c r="D262" s="747" t="s">
        <v>529</v>
      </c>
      <c r="E262" s="746">
        <v>121361.340447</v>
      </c>
      <c r="F262" s="749">
        <v>930991.211839</v>
      </c>
      <c r="G262" s="747" t="s">
        <v>529</v>
      </c>
      <c r="H262" s="746">
        <v>167551.249274</v>
      </c>
      <c r="I262" s="749">
        <v>1323032.0014200001</v>
      </c>
      <c r="J262" s="747" t="s">
        <v>529</v>
      </c>
      <c r="K262" s="746">
        <v>170716.44027399999</v>
      </c>
      <c r="L262" s="749">
        <v>1348610.9136709999</v>
      </c>
      <c r="M262" s="747" t="s">
        <v>529</v>
      </c>
    </row>
    <row r="263" spans="1:13" ht="15" customHeight="1">
      <c r="A263" s="2" t="s">
        <v>403</v>
      </c>
      <c r="B263" s="746">
        <v>-44176.477437000001</v>
      </c>
      <c r="C263" s="749">
        <v>-323063.20986599999</v>
      </c>
      <c r="D263" s="747" t="s">
        <v>529</v>
      </c>
      <c r="E263" s="746">
        <v>42804.993836000001</v>
      </c>
      <c r="F263" s="749">
        <v>325277.61616899999</v>
      </c>
      <c r="G263" s="747" t="s">
        <v>529</v>
      </c>
      <c r="H263" s="746">
        <v>86981.471273000003</v>
      </c>
      <c r="I263" s="749">
        <v>648340.82603500003</v>
      </c>
      <c r="J263" s="747" t="s">
        <v>529</v>
      </c>
      <c r="K263" s="746">
        <v>90601.204631999994</v>
      </c>
      <c r="L263" s="749">
        <v>672918.43452600006</v>
      </c>
      <c r="M263" s="747" t="s">
        <v>529</v>
      </c>
    </row>
    <row r="264" spans="1:13" ht="15" customHeight="1">
      <c r="A264" s="2" t="s">
        <v>414</v>
      </c>
      <c r="B264" s="746">
        <v>4088.1727729999998</v>
      </c>
      <c r="C264" s="749">
        <v>30025.254875999999</v>
      </c>
      <c r="D264" s="747" t="s">
        <v>529</v>
      </c>
      <c r="E264" s="746">
        <v>18082.184324000002</v>
      </c>
      <c r="F264" s="749">
        <v>134708.87435100001</v>
      </c>
      <c r="G264" s="747" t="s">
        <v>529</v>
      </c>
      <c r="H264" s="746">
        <v>13994.011551</v>
      </c>
      <c r="I264" s="749">
        <v>104683.619475</v>
      </c>
      <c r="J264" s="747" t="s">
        <v>529</v>
      </c>
      <c r="K264" s="746">
        <v>14606.109795</v>
      </c>
      <c r="L264" s="749">
        <v>109653.46115800001</v>
      </c>
      <c r="M264" s="747" t="s">
        <v>529</v>
      </c>
    </row>
    <row r="265" spans="1:13" ht="15" customHeight="1" thickBot="1">
      <c r="A265" s="751" t="s">
        <v>991</v>
      </c>
      <c r="B265" s="752">
        <v>-10549.232099999999</v>
      </c>
      <c r="C265" s="753">
        <v>-85963.125461000003</v>
      </c>
      <c r="D265" s="754" t="s">
        <v>529</v>
      </c>
      <c r="E265" s="752">
        <v>46381.205200999997</v>
      </c>
      <c r="F265" s="753">
        <v>345109.24070700002</v>
      </c>
      <c r="G265" s="754" t="s">
        <v>529</v>
      </c>
      <c r="H265" s="752">
        <v>56930.437300999998</v>
      </c>
      <c r="I265" s="753">
        <v>431072.36616799998</v>
      </c>
      <c r="J265" s="754" t="s">
        <v>529</v>
      </c>
      <c r="K265" s="752">
        <v>57822.213183</v>
      </c>
      <c r="L265" s="753">
        <v>438592.454661</v>
      </c>
      <c r="M265" s="754" t="s">
        <v>529</v>
      </c>
    </row>
    <row r="266" spans="1:13" ht="24" customHeight="1">
      <c r="A266" s="164" t="s">
        <v>992</v>
      </c>
      <c r="B266" s="164"/>
      <c r="C266" s="164"/>
      <c r="D266" s="210"/>
      <c r="E266" s="164"/>
      <c r="F266" s="164"/>
      <c r="G266" s="210"/>
      <c r="H266" s="164"/>
      <c r="I266" s="164"/>
      <c r="J266" s="210"/>
      <c r="K266" s="164"/>
      <c r="L266" s="164"/>
      <c r="M266" s="210"/>
    </row>
    <row r="267" spans="1:13" ht="24" customHeight="1">
      <c r="A267" s="164" t="s">
        <v>1350</v>
      </c>
      <c r="B267" s="164"/>
      <c r="C267" s="164"/>
      <c r="D267" s="210"/>
      <c r="E267" s="164"/>
      <c r="F267" s="164"/>
      <c r="G267" s="210"/>
      <c r="H267" s="164"/>
      <c r="I267" s="164"/>
      <c r="J267" s="210"/>
      <c r="K267" s="164"/>
      <c r="L267" s="164"/>
      <c r="M267" s="210"/>
    </row>
    <row r="268" spans="1:13" ht="15" customHeight="1">
      <c r="A268" s="164"/>
      <c r="B268" s="164"/>
      <c r="C268" s="164"/>
      <c r="D268" s="210"/>
      <c r="E268" s="164"/>
      <c r="F268" s="164"/>
      <c r="G268" s="210"/>
      <c r="H268" s="164"/>
      <c r="I268" s="164"/>
      <c r="J268" s="210"/>
      <c r="K268" s="164"/>
      <c r="L268" s="164"/>
      <c r="M268" s="210"/>
    </row>
    <row r="269" spans="1:13" ht="14.1" customHeight="1">
      <c r="A269" s="164" t="s">
        <v>993</v>
      </c>
      <c r="B269" s="164"/>
      <c r="C269" s="164"/>
      <c r="D269" s="210"/>
      <c r="E269" s="164"/>
      <c r="F269" s="164"/>
      <c r="G269" s="210"/>
      <c r="H269" s="164"/>
      <c r="I269" s="164"/>
      <c r="J269" s="210"/>
      <c r="K269" s="164"/>
      <c r="L269" s="164"/>
      <c r="M269" s="210"/>
    </row>
    <row r="270" spans="1:13" ht="14.1" customHeight="1">
      <c r="A270" s="164" t="s">
        <v>1351</v>
      </c>
      <c r="B270" s="164"/>
      <c r="C270" s="164"/>
      <c r="D270" s="210"/>
      <c r="E270" s="164"/>
      <c r="F270" s="164"/>
      <c r="G270" s="210"/>
      <c r="H270" s="164"/>
      <c r="I270" s="164"/>
      <c r="J270" s="210"/>
      <c r="K270" s="164"/>
      <c r="L270" s="164"/>
      <c r="M270" s="210"/>
    </row>
    <row r="271" spans="1:13" ht="15" customHeight="1">
      <c r="A271" s="164"/>
      <c r="B271" s="164"/>
      <c r="C271" s="164"/>
      <c r="D271" s="210"/>
      <c r="E271" s="164"/>
      <c r="F271" s="164"/>
      <c r="G271" s="210"/>
      <c r="H271" s="164"/>
      <c r="I271" s="164"/>
      <c r="J271" s="210"/>
      <c r="K271" s="164"/>
      <c r="L271" s="164"/>
      <c r="M271" s="210"/>
    </row>
    <row r="272" spans="1:13" ht="23.25" customHeight="1">
      <c r="A272" s="164" t="s">
        <v>994</v>
      </c>
      <c r="B272" s="164"/>
      <c r="C272" s="164"/>
      <c r="D272" s="164"/>
      <c r="E272" s="164"/>
      <c r="F272" s="164"/>
      <c r="G272" s="164"/>
      <c r="H272" s="164"/>
      <c r="I272" s="164"/>
      <c r="J272" s="164"/>
      <c r="K272" s="164"/>
      <c r="L272" s="164"/>
      <c r="M272" s="210"/>
    </row>
    <row r="273" spans="1:13" ht="14.25" customHeight="1">
      <c r="A273" s="164" t="s">
        <v>995</v>
      </c>
      <c r="B273" s="164"/>
      <c r="C273" s="164"/>
      <c r="D273" s="210"/>
      <c r="E273" s="164"/>
      <c r="F273" s="164"/>
      <c r="G273" s="210"/>
      <c r="H273" s="164"/>
      <c r="I273" s="164"/>
      <c r="J273" s="210"/>
      <c r="K273" s="164"/>
      <c r="L273" s="164"/>
      <c r="M273" s="210"/>
    </row>
    <row r="274" spans="1:13" ht="14.1" customHeight="1">
      <c r="A274" s="164" t="s">
        <v>996</v>
      </c>
      <c r="B274" s="164"/>
      <c r="C274" s="164"/>
      <c r="D274" s="210"/>
      <c r="E274" s="164"/>
      <c r="F274" s="164"/>
      <c r="G274" s="210"/>
      <c r="H274" s="164"/>
      <c r="I274" s="164"/>
      <c r="J274" s="210"/>
      <c r="K274" s="164"/>
      <c r="L274" s="164"/>
      <c r="M274" s="210"/>
    </row>
    <row r="275" spans="1:13" ht="14.1" customHeight="1">
      <c r="A275" s="164" t="s">
        <v>997</v>
      </c>
      <c r="B275" s="164"/>
      <c r="C275" s="164"/>
      <c r="D275" s="210"/>
      <c r="E275" s="164"/>
      <c r="F275" s="164"/>
      <c r="G275" s="210"/>
      <c r="H275" s="164"/>
      <c r="I275" s="164"/>
      <c r="J275" s="210"/>
      <c r="K275" s="164"/>
      <c r="L275" s="164"/>
      <c r="M275" s="210"/>
    </row>
    <row r="276" spans="1:13" ht="14.1" customHeight="1">
      <c r="A276" s="164" t="s">
        <v>998</v>
      </c>
      <c r="B276" s="164"/>
      <c r="C276" s="164"/>
      <c r="D276" s="210"/>
      <c r="E276" s="164"/>
      <c r="F276" s="164"/>
      <c r="G276" s="210"/>
      <c r="H276" s="164"/>
      <c r="I276" s="164"/>
      <c r="J276" s="210"/>
      <c r="K276" s="164"/>
      <c r="L276" s="164"/>
      <c r="M276" s="210"/>
    </row>
    <row r="277" spans="1:13" ht="23.25" customHeight="1">
      <c r="A277" s="164" t="s">
        <v>999</v>
      </c>
      <c r="B277" s="164"/>
      <c r="C277" s="164"/>
      <c r="D277" s="210"/>
      <c r="E277" s="164"/>
      <c r="F277" s="164"/>
      <c r="G277" s="210"/>
      <c r="H277" s="164"/>
      <c r="I277" s="164"/>
      <c r="J277" s="210"/>
      <c r="K277" s="164"/>
      <c r="L277" s="164"/>
      <c r="M277" s="210"/>
    </row>
    <row r="278" spans="1:13" ht="14.25" customHeight="1">
      <c r="A278" s="164" t="s">
        <v>1000</v>
      </c>
      <c r="B278" s="164"/>
      <c r="C278" s="164"/>
      <c r="D278" s="210"/>
      <c r="E278" s="164"/>
      <c r="F278" s="164"/>
      <c r="G278" s="210"/>
      <c r="H278" s="164"/>
      <c r="I278" s="164"/>
      <c r="J278" s="210"/>
      <c r="K278" s="164"/>
      <c r="L278" s="164"/>
      <c r="M278" s="210"/>
    </row>
    <row r="279" spans="1:13" ht="23.25" customHeight="1">
      <c r="A279" s="164" t="s">
        <v>1001</v>
      </c>
      <c r="B279" s="164"/>
      <c r="C279" s="164"/>
      <c r="D279" s="210"/>
      <c r="E279" s="164"/>
      <c r="F279" s="164"/>
      <c r="G279" s="210"/>
      <c r="H279" s="164"/>
      <c r="I279" s="164"/>
      <c r="J279" s="210"/>
      <c r="K279" s="164"/>
      <c r="L279" s="164"/>
      <c r="M279" s="210"/>
    </row>
    <row r="280" spans="1:13" ht="24" customHeight="1">
      <c r="A280" s="164" t="s">
        <v>1002</v>
      </c>
      <c r="B280" s="164"/>
      <c r="C280" s="164"/>
      <c r="D280" s="210"/>
      <c r="E280" s="164"/>
      <c r="F280" s="164"/>
      <c r="G280" s="210"/>
      <c r="H280" s="164"/>
      <c r="I280" s="164"/>
      <c r="J280" s="210"/>
      <c r="K280" s="164"/>
      <c r="L280" s="164"/>
      <c r="M280" s="210"/>
    </row>
    <row r="281" spans="1:13" ht="24" customHeight="1">
      <c r="A281" s="164" t="s">
        <v>1003</v>
      </c>
      <c r="B281" s="164"/>
      <c r="C281" s="164"/>
      <c r="D281" s="210"/>
      <c r="E281" s="164"/>
      <c r="F281" s="164"/>
      <c r="G281" s="210"/>
      <c r="H281" s="164"/>
      <c r="I281" s="164"/>
      <c r="J281" s="210"/>
      <c r="K281" s="164"/>
      <c r="L281" s="164"/>
      <c r="M281" s="210"/>
    </row>
    <row r="282" spans="1:13" ht="14.25" customHeight="1">
      <c r="A282" s="164" t="s">
        <v>1004</v>
      </c>
      <c r="B282" s="164"/>
      <c r="C282" s="164"/>
      <c r="D282" s="210"/>
      <c r="E282" s="164"/>
      <c r="F282" s="164"/>
      <c r="G282" s="210"/>
      <c r="H282" s="164"/>
      <c r="I282" s="164"/>
      <c r="J282" s="210"/>
      <c r="K282" s="164"/>
      <c r="L282" s="164"/>
      <c r="M282" s="210"/>
    </row>
    <row r="283" spans="1:13" ht="23.25" customHeight="1">
      <c r="A283" s="164" t="s">
        <v>1005</v>
      </c>
      <c r="B283" s="164"/>
      <c r="C283" s="164"/>
      <c r="D283" s="210"/>
      <c r="E283" s="164"/>
      <c r="F283" s="164"/>
      <c r="G283" s="210"/>
      <c r="H283" s="164"/>
      <c r="I283" s="164"/>
      <c r="J283" s="210"/>
      <c r="K283" s="164"/>
      <c r="L283" s="164"/>
      <c r="M283" s="210"/>
    </row>
    <row r="284" spans="1:13" ht="24" customHeight="1">
      <c r="A284" s="164" t="s">
        <v>1006</v>
      </c>
      <c r="B284" s="164"/>
      <c r="C284" s="164"/>
      <c r="D284" s="210"/>
      <c r="E284" s="164"/>
      <c r="F284" s="164"/>
      <c r="G284" s="210"/>
      <c r="H284" s="164"/>
      <c r="I284" s="164"/>
      <c r="J284" s="210"/>
      <c r="K284" s="164"/>
      <c r="L284" s="164"/>
      <c r="M284" s="210"/>
    </row>
    <row r="285" spans="1:13" ht="24" customHeight="1">
      <c r="A285" s="164" t="s">
        <v>1007</v>
      </c>
      <c r="B285" s="164"/>
      <c r="C285" s="164"/>
      <c r="D285" s="210"/>
      <c r="E285" s="164"/>
      <c r="F285" s="164"/>
      <c r="G285" s="210"/>
      <c r="H285" s="164"/>
      <c r="I285" s="164"/>
      <c r="J285" s="210"/>
      <c r="K285" s="164"/>
      <c r="L285" s="164"/>
      <c r="M285" s="210"/>
    </row>
    <row r="286" spans="1:13" ht="14.1" customHeight="1">
      <c r="A286" s="164" t="s">
        <v>1008</v>
      </c>
      <c r="B286" s="164"/>
      <c r="C286" s="164"/>
      <c r="D286" s="210"/>
      <c r="E286" s="164"/>
      <c r="F286" s="164"/>
      <c r="G286" s="210"/>
      <c r="H286" s="164"/>
      <c r="I286" s="164"/>
      <c r="J286" s="210"/>
      <c r="K286" s="164"/>
      <c r="L286" s="164"/>
      <c r="M286" s="210"/>
    </row>
    <row r="287" spans="1:13" ht="24" customHeight="1">
      <c r="A287" s="164" t="s">
        <v>1009</v>
      </c>
      <c r="B287" s="164"/>
      <c r="C287" s="164"/>
      <c r="D287" s="210"/>
      <c r="E287" s="164"/>
      <c r="F287" s="164"/>
      <c r="G287" s="210"/>
      <c r="H287" s="164"/>
      <c r="I287" s="164"/>
      <c r="J287" s="210"/>
      <c r="K287" s="164"/>
      <c r="L287" s="164"/>
      <c r="M287" s="210"/>
    </row>
    <row r="288" spans="1:13" ht="14.25" customHeight="1">
      <c r="A288" s="164" t="s">
        <v>1010</v>
      </c>
      <c r="B288" s="164"/>
      <c r="C288" s="164"/>
      <c r="D288" s="210"/>
      <c r="E288" s="164"/>
      <c r="F288" s="164"/>
      <c r="G288" s="210"/>
      <c r="H288" s="164"/>
      <c r="I288" s="164"/>
      <c r="J288" s="210"/>
      <c r="K288" s="164"/>
      <c r="L288" s="164"/>
      <c r="M288" s="210"/>
    </row>
    <row r="289" spans="1:13" ht="13.9" customHeight="1">
      <c r="A289" s="164" t="s">
        <v>1011</v>
      </c>
      <c r="B289" s="164"/>
      <c r="C289" s="164"/>
      <c r="D289" s="210"/>
      <c r="E289" s="164"/>
      <c r="F289" s="164"/>
      <c r="G289" s="210"/>
      <c r="H289" s="164"/>
      <c r="I289" s="164"/>
      <c r="J289" s="210"/>
      <c r="K289" s="164"/>
      <c r="L289" s="164"/>
      <c r="M289" s="210"/>
    </row>
    <row r="290" spans="1:13" ht="14.1" customHeight="1">
      <c r="A290" s="164" t="s">
        <v>1012</v>
      </c>
      <c r="B290" s="164"/>
      <c r="C290" s="164"/>
      <c r="D290" s="210"/>
      <c r="E290" s="164"/>
      <c r="F290" s="164"/>
      <c r="G290" s="210"/>
      <c r="H290" s="164"/>
      <c r="I290" s="164"/>
      <c r="J290" s="210"/>
      <c r="K290" s="164"/>
      <c r="L290" s="164"/>
      <c r="M290" s="210"/>
    </row>
    <row r="291" spans="1:13" ht="24" customHeight="1">
      <c r="A291" s="164" t="s">
        <v>1013</v>
      </c>
      <c r="B291" s="164"/>
      <c r="C291" s="164"/>
      <c r="D291" s="210"/>
      <c r="E291" s="164"/>
      <c r="F291" s="164"/>
      <c r="G291" s="210"/>
      <c r="H291" s="164"/>
      <c r="I291" s="164"/>
      <c r="J291" s="210"/>
      <c r="K291" s="164"/>
      <c r="L291" s="164"/>
      <c r="M291" s="210"/>
    </row>
    <row r="292" spans="1:13" ht="14.25" customHeight="1">
      <c r="A292" s="164" t="s">
        <v>1014</v>
      </c>
      <c r="B292" s="164"/>
      <c r="C292" s="164"/>
      <c r="D292" s="210"/>
      <c r="E292" s="164"/>
      <c r="F292" s="164"/>
      <c r="G292" s="210"/>
      <c r="H292" s="164"/>
      <c r="I292" s="164"/>
      <c r="J292" s="210"/>
      <c r="K292" s="164"/>
      <c r="L292" s="164"/>
      <c r="M292" s="210"/>
    </row>
    <row r="293" spans="1:13" ht="23.25" customHeight="1">
      <c r="A293" s="164" t="s">
        <v>1015</v>
      </c>
      <c r="B293" s="164"/>
      <c r="C293" s="164"/>
      <c r="D293" s="210"/>
      <c r="E293" s="164"/>
      <c r="F293" s="164"/>
      <c r="G293" s="210"/>
      <c r="H293" s="164"/>
      <c r="I293" s="164"/>
      <c r="J293" s="210"/>
      <c r="K293" s="164"/>
      <c r="L293" s="164"/>
      <c r="M293" s="210"/>
    </row>
    <row r="294" spans="1:13" ht="24" customHeight="1">
      <c r="A294" s="164" t="s">
        <v>1016</v>
      </c>
      <c r="B294" s="164"/>
      <c r="C294" s="164"/>
      <c r="D294" s="210"/>
      <c r="E294" s="164"/>
      <c r="F294" s="164"/>
      <c r="G294" s="210"/>
      <c r="H294" s="164"/>
      <c r="I294" s="164"/>
      <c r="J294" s="210"/>
      <c r="K294" s="164"/>
      <c r="L294" s="164"/>
      <c r="M294" s="210"/>
    </row>
    <row r="295" spans="1:13" ht="14.25" customHeight="1">
      <c r="A295" s="164" t="s">
        <v>1036</v>
      </c>
      <c r="B295" s="164"/>
      <c r="C295" s="164"/>
      <c r="D295" s="210"/>
      <c r="E295" s="164"/>
      <c r="F295" s="164"/>
      <c r="G295" s="210"/>
      <c r="H295" s="164"/>
      <c r="I295" s="164"/>
      <c r="J295" s="210"/>
      <c r="K295" s="164"/>
      <c r="L295" s="164"/>
      <c r="M295" s="210"/>
    </row>
    <row r="296" spans="1:13" ht="23.25" customHeight="1">
      <c r="A296" s="164" t="s">
        <v>1018</v>
      </c>
      <c r="B296" s="164"/>
      <c r="C296" s="164"/>
      <c r="D296" s="210"/>
      <c r="E296" s="164"/>
      <c r="F296" s="164"/>
      <c r="G296" s="210"/>
      <c r="H296" s="164"/>
      <c r="I296" s="164"/>
      <c r="J296" s="210"/>
      <c r="K296" s="164"/>
      <c r="L296" s="164"/>
      <c r="M296" s="210"/>
    </row>
    <row r="297" spans="1:13" ht="24" customHeight="1">
      <c r="A297" s="164" t="s">
        <v>1019</v>
      </c>
      <c r="B297" s="164"/>
      <c r="C297" s="164"/>
      <c r="D297" s="210"/>
      <c r="E297" s="164"/>
      <c r="F297" s="164"/>
      <c r="G297" s="210"/>
      <c r="H297" s="164"/>
      <c r="I297" s="164"/>
      <c r="J297" s="210"/>
      <c r="K297" s="164"/>
      <c r="L297" s="164"/>
      <c r="M297" s="210"/>
    </row>
    <row r="298" spans="1:13" ht="14.25" customHeight="1">
      <c r="A298" s="164" t="s">
        <v>1020</v>
      </c>
      <c r="B298" s="164"/>
      <c r="C298" s="164"/>
      <c r="D298" s="210"/>
      <c r="E298" s="164"/>
      <c r="F298" s="164"/>
      <c r="G298" s="210"/>
      <c r="H298" s="164"/>
      <c r="I298" s="164"/>
      <c r="J298" s="210"/>
      <c r="K298" s="164"/>
      <c r="L298" s="164"/>
      <c r="M298" s="210"/>
    </row>
    <row r="299" spans="1:13" ht="14.1" customHeight="1">
      <c r="A299" s="164" t="s">
        <v>1021</v>
      </c>
      <c r="B299" s="164"/>
      <c r="C299" s="164"/>
      <c r="D299" s="210"/>
      <c r="E299" s="164"/>
      <c r="F299" s="164"/>
      <c r="G299" s="210"/>
      <c r="H299" s="164"/>
      <c r="I299" s="164"/>
      <c r="J299" s="210"/>
      <c r="K299" s="164"/>
      <c r="L299" s="164"/>
      <c r="M299" s="210"/>
    </row>
    <row r="300" spans="1:13" ht="23.25" customHeight="1">
      <c r="A300" s="164" t="s">
        <v>1022</v>
      </c>
      <c r="B300" s="164"/>
      <c r="C300" s="164"/>
      <c r="D300" s="210"/>
      <c r="E300" s="164"/>
      <c r="F300" s="164"/>
      <c r="G300" s="210"/>
      <c r="H300" s="164"/>
      <c r="I300" s="164"/>
      <c r="J300" s="210"/>
      <c r="K300" s="164"/>
      <c r="L300" s="164"/>
      <c r="M300" s="164"/>
    </row>
    <row r="301" spans="1:13" ht="14.25" customHeight="1">
      <c r="A301" s="164" t="s">
        <v>1023</v>
      </c>
      <c r="B301" s="164"/>
      <c r="C301" s="164"/>
      <c r="D301" s="210"/>
      <c r="E301" s="164"/>
      <c r="F301" s="164"/>
      <c r="G301" s="210"/>
      <c r="H301" s="164"/>
      <c r="I301" s="164"/>
      <c r="J301" s="210"/>
      <c r="K301" s="164"/>
      <c r="L301" s="164"/>
      <c r="M301" s="164"/>
    </row>
    <row r="302" spans="1:13" ht="21.75" customHeight="1">
      <c r="A302" s="164" t="s">
        <v>1024</v>
      </c>
      <c r="B302" s="164"/>
      <c r="C302" s="164"/>
      <c r="D302" s="210"/>
      <c r="E302" s="164"/>
      <c r="F302" s="164"/>
      <c r="G302" s="210"/>
      <c r="H302" s="164"/>
      <c r="I302" s="164"/>
      <c r="J302" s="210"/>
      <c r="K302" s="164"/>
      <c r="L302" s="164"/>
      <c r="M302" s="210"/>
    </row>
    <row r="303" spans="1:13" ht="14.25" customHeight="1">
      <c r="A303" s="164" t="s">
        <v>1025</v>
      </c>
      <c r="B303" s="164"/>
      <c r="C303" s="164"/>
      <c r="D303" s="210"/>
      <c r="E303" s="164"/>
      <c r="F303" s="164"/>
      <c r="G303" s="210"/>
      <c r="H303" s="164"/>
      <c r="I303" s="164"/>
      <c r="J303" s="210"/>
      <c r="K303" s="164"/>
      <c r="L303" s="164"/>
      <c r="M303" s="164"/>
    </row>
    <row r="304" spans="1:13" ht="13.5" customHeight="1">
      <c r="A304" s="164" t="s">
        <v>1026</v>
      </c>
      <c r="B304" s="164"/>
      <c r="C304" s="164"/>
      <c r="D304" s="210"/>
      <c r="E304" s="164"/>
      <c r="F304" s="164"/>
      <c r="G304" s="210"/>
      <c r="H304" s="164"/>
      <c r="I304" s="164"/>
      <c r="J304" s="210"/>
      <c r="K304" s="164"/>
      <c r="L304" s="164"/>
      <c r="M304" s="210"/>
    </row>
    <row r="305" spans="1:13" ht="14.25" customHeight="1">
      <c r="A305" s="164" t="s">
        <v>1027</v>
      </c>
      <c r="B305" s="164"/>
      <c r="C305" s="164"/>
      <c r="D305" s="164"/>
      <c r="E305" s="164"/>
      <c r="F305" s="164"/>
      <c r="G305" s="164"/>
      <c r="H305" s="164"/>
      <c r="I305" s="164"/>
      <c r="J305" s="164"/>
      <c r="K305" s="164"/>
      <c r="L305" s="164"/>
      <c r="M305" s="304"/>
    </row>
    <row r="306" spans="1:13" ht="23.25" customHeight="1">
      <c r="A306" s="164" t="s">
        <v>1028</v>
      </c>
      <c r="B306" s="164"/>
      <c r="C306" s="164"/>
      <c r="D306" s="164"/>
      <c r="E306" s="164"/>
      <c r="F306" s="164"/>
      <c r="G306" s="164"/>
      <c r="H306" s="164"/>
      <c r="I306" s="164"/>
      <c r="J306" s="164"/>
      <c r="K306" s="164"/>
      <c r="L306" s="164"/>
      <c r="M306" s="304"/>
    </row>
    <row r="307" spans="1:13" ht="13.5" customHeight="1">
      <c r="A307" s="164" t="s">
        <v>1029</v>
      </c>
      <c r="B307" s="164"/>
      <c r="C307" s="164"/>
      <c r="D307" s="210"/>
      <c r="E307" s="164"/>
      <c r="F307" s="164"/>
      <c r="G307" s="210"/>
      <c r="H307" s="164"/>
      <c r="I307" s="164"/>
      <c r="J307" s="210"/>
      <c r="K307" s="164"/>
      <c r="L307" s="164"/>
      <c r="M307" s="210"/>
    </row>
    <row r="308" spans="1:13" ht="23.25" customHeight="1">
      <c r="A308" s="164" t="s">
        <v>1030</v>
      </c>
      <c r="B308" s="304"/>
      <c r="C308" s="304"/>
      <c r="D308" s="304"/>
      <c r="E308" s="304"/>
      <c r="F308" s="304"/>
      <c r="G308" s="304"/>
      <c r="H308" s="304"/>
      <c r="I308" s="304"/>
      <c r="J308" s="304"/>
      <c r="K308" s="304"/>
      <c r="L308" s="304"/>
      <c r="M308" s="304"/>
    </row>
    <row r="309" spans="1:13" ht="23.25" customHeight="1">
      <c r="A309" s="164" t="s">
        <v>1125</v>
      </c>
      <c r="B309" s="304"/>
      <c r="C309" s="304"/>
      <c r="D309" s="304"/>
      <c r="E309" s="304"/>
      <c r="F309" s="304"/>
      <c r="G309" s="304"/>
      <c r="H309" s="304"/>
      <c r="I309" s="304"/>
      <c r="J309" s="304"/>
      <c r="K309" s="304"/>
      <c r="L309" s="304"/>
      <c r="M309" s="304"/>
    </row>
    <row r="310" spans="1:13" ht="15" customHeight="1">
      <c r="A310" s="164"/>
      <c r="B310" s="304"/>
      <c r="C310" s="304"/>
      <c r="D310" s="304"/>
      <c r="E310" s="304"/>
      <c r="F310" s="304"/>
      <c r="G310" s="304"/>
      <c r="H310" s="304"/>
      <c r="I310" s="304"/>
      <c r="J310" s="304"/>
      <c r="K310" s="304"/>
      <c r="L310" s="304"/>
      <c r="M310" s="304"/>
    </row>
    <row r="311" spans="1:13" ht="24" customHeight="1">
      <c r="A311" s="755" t="s">
        <v>1037</v>
      </c>
      <c r="B311" s="304"/>
      <c r="C311" s="304"/>
      <c r="D311" s="304"/>
      <c r="E311" s="304"/>
      <c r="F311" s="304"/>
      <c r="G311" s="304"/>
      <c r="H311" s="304"/>
      <c r="I311" s="304"/>
      <c r="J311" s="304"/>
      <c r="K311" s="304"/>
      <c r="L311" s="304"/>
      <c r="M311" s="304"/>
    </row>
    <row r="312" spans="1:13" ht="24" customHeight="1">
      <c r="A312" s="755" t="s">
        <v>1250</v>
      </c>
      <c r="B312" s="304"/>
      <c r="C312" s="304"/>
      <c r="D312" s="304"/>
      <c r="E312" s="304"/>
      <c r="F312" s="304"/>
      <c r="G312" s="304"/>
      <c r="H312" s="304"/>
      <c r="I312" s="304"/>
      <c r="J312" s="304"/>
      <c r="K312" s="304"/>
      <c r="L312" s="304"/>
      <c r="M312" s="304"/>
    </row>
    <row r="313" spans="1:13" ht="15" customHeight="1">
      <c r="A313" s="755"/>
      <c r="B313" s="304"/>
      <c r="C313" s="304"/>
      <c r="D313" s="304"/>
      <c r="E313" s="304"/>
      <c r="F313" s="304"/>
      <c r="G313" s="304"/>
      <c r="H313" s="304"/>
      <c r="I313" s="304"/>
      <c r="J313" s="304"/>
      <c r="K313" s="304"/>
      <c r="L313" s="304"/>
      <c r="M313" s="304"/>
    </row>
    <row r="314" spans="1:13" ht="14.1" customHeight="1"/>
    <row r="315" spans="1:13" ht="15" customHeight="1"/>
    <row r="316" spans="1:13" ht="15" customHeight="1"/>
    <row r="317" spans="1:13" ht="15" customHeight="1"/>
    <row r="318" spans="1:13" ht="15" customHeight="1"/>
    <row r="319" spans="1:13" ht="15" customHeight="1"/>
    <row r="320" spans="1:13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</sheetData>
  <mergeCells count="14">
    <mergeCell ref="A12:A13"/>
    <mergeCell ref="M10:M11"/>
    <mergeCell ref="G10:G11"/>
    <mergeCell ref="H10:H11"/>
    <mergeCell ref="I10:I11"/>
    <mergeCell ref="J10:J11"/>
    <mergeCell ref="K10:K11"/>
    <mergeCell ref="L10:L11"/>
    <mergeCell ref="F10:F11"/>
    <mergeCell ref="A8:A11"/>
    <mergeCell ref="B10:B11"/>
    <mergeCell ref="C10:C11"/>
    <mergeCell ref="D10:D11"/>
    <mergeCell ref="E10:E11"/>
  </mergeCells>
  <phoneticPr fontId="39" type="noConversion"/>
  <printOptions horizontalCentered="1"/>
  <pageMargins left="0.5" right="0.5" top="0.5" bottom="0.5" header="0" footer="0"/>
  <pageSetup scale="51" firstPageNumber="10" orientation="portrait" useFirstPageNumber="1" r:id="rId1"/>
  <headerFooter alignWithMargins="0"/>
  <rowBreaks count="4" manualBreakCount="4">
    <brk id="80" max="16383" man="1"/>
    <brk id="142" max="16383" man="1"/>
    <brk id="207" max="16383" man="1"/>
    <brk id="248" max="12" man="1"/>
  </rowBreaks>
  <customProperties>
    <customPr name="SourceTable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9F992DCA0C7DD4A82D62E2FF21690A1" ma:contentTypeVersion="6" ma:contentTypeDescription="Create a new document." ma:contentTypeScope="" ma:versionID="b0b76dcea791a268ed84b973c534f489">
  <xsd:schema xmlns:xsd="http://www.w3.org/2001/XMLSchema" xmlns:xs="http://www.w3.org/2001/XMLSchema" xmlns:p="http://schemas.microsoft.com/office/2006/metadata/properties" xmlns:ns2="3f8ec0c2-5b9f-43a3-85f8-62f84e347e3f" xmlns:ns3="f1e0cdc5-036e-4e8a-ade4-e824cb05c00c" targetNamespace="http://schemas.microsoft.com/office/2006/metadata/properties" ma:root="true" ma:fieldsID="25f47b919e6ec9d05d733047178b0138" ns2:_="" ns3:_="">
    <xsd:import namespace="3f8ec0c2-5b9f-43a3-85f8-62f84e347e3f"/>
    <xsd:import namespace="f1e0cdc5-036e-4e8a-ade4-e824cb05c00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8ec0c2-5b9f-43a3-85f8-62f84e347e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e0cdc5-036e-4e8a-ade4-e824cb05c00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1BA380-9DEA-49A3-82D5-6085BED5AF5F}">
  <ds:schemaRefs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1e0cdc5-036e-4e8a-ade4-e824cb05c00c"/>
    <ds:schemaRef ds:uri="3f8ec0c2-5b9f-43a3-85f8-62f84e347e3f"/>
  </ds:schemaRefs>
</ds:datastoreItem>
</file>

<file path=customXml/itemProps2.xml><?xml version="1.0" encoding="utf-8"?>
<ds:datastoreItem xmlns:ds="http://schemas.openxmlformats.org/officeDocument/2006/customXml" ds:itemID="{07E75420-C5EF-4FC5-9B75-022C7D2A22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f8ec0c2-5b9f-43a3-85f8-62f84e347e3f"/>
    <ds:schemaRef ds:uri="f1e0cdc5-036e-4e8a-ade4-e824cb05c00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7E0D3CB-6121-43E9-B48E-3628AA331CB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32</vt:i4>
      </vt:variant>
      <vt:variant>
        <vt:lpstr>이름 지정된 범위</vt:lpstr>
      </vt:variant>
      <vt:variant>
        <vt:i4>14</vt:i4>
      </vt:variant>
    </vt:vector>
  </HeadingPairs>
  <TitlesOfParts>
    <vt:vector size="46" baseType="lpstr">
      <vt:lpstr>Table of Contents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14a</vt:lpstr>
      <vt:lpstr>15</vt:lpstr>
      <vt:lpstr>16</vt:lpstr>
      <vt:lpstr>16a</vt:lpstr>
      <vt:lpstr>17</vt:lpstr>
      <vt:lpstr>17a</vt:lpstr>
      <vt:lpstr>18</vt:lpstr>
      <vt:lpstr>19</vt:lpstr>
      <vt:lpstr>20</vt:lpstr>
      <vt:lpstr>20a</vt:lpstr>
      <vt:lpstr>20b</vt:lpstr>
      <vt:lpstr>Supp1</vt:lpstr>
      <vt:lpstr>Supp2</vt:lpstr>
      <vt:lpstr>Supp2a</vt:lpstr>
      <vt:lpstr>Supp3</vt:lpstr>
      <vt:lpstr>Supp4</vt:lpstr>
      <vt:lpstr>Supp4a</vt:lpstr>
      <vt:lpstr>'15'!Print_Area</vt:lpstr>
      <vt:lpstr>'17'!Print_Area</vt:lpstr>
      <vt:lpstr>'5'!Print_Area</vt:lpstr>
      <vt:lpstr>'7'!Print_Area</vt:lpstr>
      <vt:lpstr>'8'!Print_Area</vt:lpstr>
      <vt:lpstr>Supp2!Print_Area</vt:lpstr>
      <vt:lpstr>Supp2a!Print_Area</vt:lpstr>
      <vt:lpstr>Supp4!Print_Area</vt:lpstr>
      <vt:lpstr>Supp4a!Print_Area</vt:lpstr>
      <vt:lpstr>'15'!Print_Titles</vt:lpstr>
      <vt:lpstr>'7'!Print_Titles</vt:lpstr>
      <vt:lpstr>'8'!Print_Titles</vt:lpstr>
      <vt:lpstr>Supp4!Print_Titles</vt:lpstr>
      <vt:lpstr>Supp4a!Print_Titles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Ebone D Norman (CENSUS/EID FED)</dc:creator>
  <cp:keywords/>
  <dc:description/>
  <cp:lastModifiedBy>user</cp:lastModifiedBy>
  <cp:revision/>
  <cp:lastPrinted>2025-11-17T19:02:45Z</cp:lastPrinted>
  <dcterms:created xsi:type="dcterms:W3CDTF">2025-11-13T15:12:15Z</dcterms:created>
  <dcterms:modified xsi:type="dcterms:W3CDTF">2025-11-21T04:11:51Z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0x01010069F992DCA0C7DD4A82D62E2FF21690A1</vt:lpwstr>
  </property>
</Properties>
</file>